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18960" windowHeight="5910"/>
  </bookViews>
  <sheets>
    <sheet name="Sheet1" sheetId="2" r:id="rId1"/>
    <sheet name="PP 140214 (clean)" sheetId="4" r:id="rId2"/>
  </sheets>
  <definedNames>
    <definedName name="_xlnm.Print_Area" localSheetId="1">'PP 140214 (clean)'!$A$1:$S$73</definedName>
  </definedNames>
  <calcPr calcId="145621"/>
</workbook>
</file>

<file path=xl/calcChain.xml><?xml version="1.0" encoding="utf-8"?>
<calcChain xmlns="http://schemas.openxmlformats.org/spreadsheetml/2006/main">
  <c r="G73" i="4" l="1"/>
  <c r="G72" i="4"/>
  <c r="G71" i="4"/>
  <c r="G70" i="4"/>
  <c r="G69" i="4"/>
  <c r="G68" i="4"/>
  <c r="G67" i="4"/>
  <c r="E62" i="4"/>
  <c r="G62" i="4" s="1"/>
  <c r="G61" i="4"/>
  <c r="G60" i="4"/>
  <c r="G59" i="4"/>
  <c r="G58" i="4"/>
  <c r="G57" i="4"/>
  <c r="G56" i="4"/>
  <c r="G55" i="4"/>
  <c r="G54" i="4"/>
  <c r="G53" i="4"/>
  <c r="G52" i="4"/>
  <c r="E45" i="4"/>
  <c r="E46" i="4" s="1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E26" i="4"/>
  <c r="E27" i="4" s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R8" i="4"/>
  <c r="L8" i="4"/>
  <c r="G8" i="4"/>
  <c r="P7" i="4"/>
  <c r="R7" i="4" s="1"/>
  <c r="G7" i="4"/>
  <c r="R6" i="4"/>
  <c r="G6" i="4"/>
  <c r="E63" i="4" l="1"/>
  <c r="E64" i="4" s="1"/>
  <c r="E65" i="4" s="1"/>
  <c r="E66" i="4" s="1"/>
  <c r="G26" i="4"/>
  <c r="G46" i="4"/>
  <c r="E47" i="4"/>
  <c r="E28" i="4"/>
  <c r="G27" i="4"/>
  <c r="G45" i="4"/>
  <c r="G63" i="4" l="1"/>
  <c r="G64" i="4"/>
  <c r="E29" i="4"/>
  <c r="G28" i="4"/>
  <c r="G66" i="4"/>
  <c r="G65" i="4"/>
  <c r="E48" i="4"/>
  <c r="G47" i="4"/>
  <c r="G48" i="4" l="1"/>
  <c r="E51" i="4"/>
  <c r="G51" i="4" s="1"/>
  <c r="E49" i="4"/>
  <c r="E30" i="4"/>
  <c r="G30" i="4" s="1"/>
  <c r="G29" i="4"/>
  <c r="E50" i="4" l="1"/>
  <c r="G50" i="4" s="1"/>
  <c r="G49" i="4"/>
</calcChain>
</file>

<file path=xl/sharedStrings.xml><?xml version="1.0" encoding="utf-8"?>
<sst xmlns="http://schemas.openxmlformats.org/spreadsheetml/2006/main" count="358" uniqueCount="172">
  <si>
    <t>Project</t>
  </si>
  <si>
    <t>Activity</t>
  </si>
  <si>
    <t>No.</t>
  </si>
  <si>
    <t>Name</t>
  </si>
  <si>
    <t>Reference</t>
  </si>
  <si>
    <t>Type</t>
  </si>
  <si>
    <t>Selection Method</t>
  </si>
  <si>
    <t>WB review</t>
  </si>
  <si>
    <t>Publishing</t>
  </si>
  <si>
    <t>Technical Secretariat</t>
  </si>
  <si>
    <t>Programme Coordinator</t>
  </si>
  <si>
    <t>Financial management</t>
  </si>
  <si>
    <t>3 CVs</t>
  </si>
  <si>
    <t>prior</t>
  </si>
  <si>
    <t>Goods</t>
  </si>
  <si>
    <t>LCS</t>
  </si>
  <si>
    <t>Shopping</t>
  </si>
  <si>
    <t>Procurement plan</t>
  </si>
  <si>
    <t>Operation</t>
  </si>
  <si>
    <t>Regional</t>
  </si>
  <si>
    <t>Procurement Specialist</t>
  </si>
  <si>
    <t>ToR ready,
WB OK</t>
  </si>
  <si>
    <t>Shortlist,
WB OK</t>
  </si>
  <si>
    <t>Procurement process</t>
  </si>
  <si>
    <t>Formal background</t>
  </si>
  <si>
    <t>Tech. eval.,
WB OK</t>
  </si>
  <si>
    <t>Contract signature</t>
  </si>
  <si>
    <t>Accounting &amp; Financial Management Consultant</t>
  </si>
  <si>
    <t>Individual Consultant</t>
  </si>
  <si>
    <t>Operating costs</t>
  </si>
  <si>
    <t>Consulting Company</t>
  </si>
  <si>
    <t>post</t>
  </si>
  <si>
    <t>Tech. Sec. office</t>
  </si>
  <si>
    <t>Operating Costs</t>
  </si>
  <si>
    <t>Budget /
Fin. eval an WB</t>
  </si>
  <si>
    <t>n.a.</t>
  </si>
  <si>
    <t>Date
EoI</t>
  </si>
  <si>
    <t>Date
Bids</t>
  </si>
  <si>
    <t>Final WB OK</t>
  </si>
  <si>
    <t>Programme structure</t>
  </si>
  <si>
    <t>italic=</t>
  </si>
  <si>
    <t>indicative</t>
  </si>
  <si>
    <t>Workpackage</t>
  </si>
  <si>
    <t>N.A.</t>
  </si>
  <si>
    <t>NC.1</t>
  </si>
  <si>
    <t>National</t>
  </si>
  <si>
    <t>Annual Operating costs</t>
  </si>
  <si>
    <t>Fri 12/07/13</t>
  </si>
  <si>
    <t>Fri 19/07/13</t>
  </si>
  <si>
    <t>IT equipment for the TS</t>
  </si>
  <si>
    <t>Program financial audit</t>
  </si>
  <si>
    <t>Web Side Designer incl. option 24 M support</t>
  </si>
  <si>
    <t>Translation of DVGW standards into Serbian</t>
  </si>
  <si>
    <t>IT equipment for the AM Hub</t>
  </si>
  <si>
    <t>14/10/2013</t>
  </si>
  <si>
    <t>Fri 20/12/13</t>
  </si>
  <si>
    <t>Water Training Centre - FCFPPDA (ARA)</t>
  </si>
  <si>
    <t>UC Waterworks East Sarejewo</t>
  </si>
  <si>
    <t>Macedonian Water Utility Assoc. ADKOM</t>
  </si>
  <si>
    <t>Competitive Grant Window</t>
  </si>
  <si>
    <t>Proposal 1</t>
  </si>
  <si>
    <t>Proposal 2</t>
  </si>
  <si>
    <t>Proposal 3</t>
  </si>
  <si>
    <t>Proposal 4</t>
  </si>
  <si>
    <t>Proposal 5</t>
  </si>
  <si>
    <t>Proposal 6</t>
  </si>
  <si>
    <t>Proposal 7</t>
  </si>
  <si>
    <t>Proposal 8</t>
  </si>
  <si>
    <t>Proposal 9</t>
  </si>
  <si>
    <t>Proposal 10</t>
  </si>
  <si>
    <t>Proposal 11</t>
  </si>
  <si>
    <t>Proposal 12</t>
  </si>
  <si>
    <t>Proposal 13</t>
  </si>
  <si>
    <t>acc. OM CGW</t>
  </si>
  <si>
    <t>Costs for Site Visits &amp; Seminars, travels, accomodation over the project duration</t>
  </si>
  <si>
    <t>SSS</t>
  </si>
  <si>
    <t>tbd</t>
  </si>
  <si>
    <t>IC</t>
  </si>
  <si>
    <t>RC.IV.1 Regional Results-based Asset Management Program</t>
  </si>
  <si>
    <t>2.0 NC 2 Competetive Grant Window</t>
  </si>
  <si>
    <t>RS.3 Developm. Communication Platform</t>
  </si>
  <si>
    <t>tdd</t>
  </si>
  <si>
    <t>Costs for Bench Hub</t>
  </si>
  <si>
    <t>RC III Utility Benchmarking</t>
  </si>
  <si>
    <t>Operating  Costs Hub</t>
  </si>
  <si>
    <t>Fri 17/01/14</t>
  </si>
  <si>
    <t>Project Coordinator</t>
  </si>
  <si>
    <t>Project Manger</t>
  </si>
  <si>
    <t>Business Planning Expert</t>
  </si>
  <si>
    <t>Train the Trainers Expert</t>
  </si>
  <si>
    <t>Two Day Training Event</t>
  </si>
  <si>
    <t>International Expert</t>
  </si>
  <si>
    <t>Project Manager</t>
  </si>
  <si>
    <t>Local Expert 1</t>
  </si>
  <si>
    <t>Local Expert 2</t>
  </si>
  <si>
    <t>Local Expert 3</t>
  </si>
  <si>
    <t>Local Expert 4</t>
  </si>
  <si>
    <t>International  Travel, Accommodation</t>
  </si>
  <si>
    <t>Proposal 14</t>
  </si>
  <si>
    <t>Water expert</t>
  </si>
  <si>
    <t>data collection &amp; Processing expert</t>
  </si>
  <si>
    <t>IT Expert</t>
  </si>
  <si>
    <t>Events, Travels, etc</t>
  </si>
  <si>
    <t>IT exquipment</t>
  </si>
  <si>
    <t xml:space="preserve">Project  assistant   </t>
  </si>
  <si>
    <t>Expert for water protection </t>
  </si>
  <si>
    <t xml:space="preserve">Financial expert </t>
  </si>
  <si>
    <t>Event, transportation, rent</t>
  </si>
  <si>
    <t>Designer/Layouter</t>
  </si>
  <si>
    <t>Fylers, Brochures, Furniture</t>
  </si>
  <si>
    <t>RC 1 WSSS Associations Strengthening Support</t>
  </si>
  <si>
    <t>Bulgarian Association Business Plan</t>
  </si>
  <si>
    <t>Data Processing expert</t>
  </si>
  <si>
    <t xml:space="preserve"> 27/01/14</t>
  </si>
  <si>
    <t>RC V 2 Regional Commercial efficiency Program</t>
  </si>
  <si>
    <t>Commercial Efficiciency Institution</t>
  </si>
  <si>
    <t>QCBS</t>
  </si>
  <si>
    <t>Process</t>
  </si>
  <si>
    <t>Establish and Operate an IAWD Asset Management Regional Service Hub located in Belgrade</t>
  </si>
  <si>
    <t>Carrying out a WSS Utility Benchmarking Progarm in the Danube Region</t>
  </si>
  <si>
    <t>IC 3CV</t>
  </si>
  <si>
    <t>16/01/2014</t>
  </si>
  <si>
    <t>20/01/2014</t>
  </si>
  <si>
    <t>16/07/2014</t>
  </si>
  <si>
    <t>20/03/2014</t>
  </si>
  <si>
    <t>28/02/2014</t>
  </si>
  <si>
    <t>20/04/2014</t>
  </si>
  <si>
    <t>27/04/2014</t>
  </si>
  <si>
    <t>17/03/2014</t>
  </si>
  <si>
    <t>24/03/2014</t>
  </si>
  <si>
    <t>15/08/2014</t>
  </si>
  <si>
    <t>22/08/2014</t>
  </si>
  <si>
    <t>28/2/2014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</si>
  <si>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QCBS - Quality-and Cost Based Selection;                                                                                                                                                                                                                                                           QBS- Quality Based Selection;                                                                                                                                                                                                                                                                                           Fixed Budget Selection;                                                                                                                                                                                                                                                                                            LCS - Least-Cost Selection;                                                                                                                                                                                                                                                                                             CQS -Consultant's Qualification Selection;                                                                                                                                                                                                                                                         IC-Individual Consultants;                                                                                                                                                                                                                                                                                        DC-Direct Contract;                                                                                                                                                                                                                                                                                                            SSS-Single (or Sole) Source Selection</t>
  </si>
  <si>
    <t>Notes</t>
  </si>
  <si>
    <t>NA</t>
  </si>
  <si>
    <t>QCBS, QBS,FBS,LCS and CQS</t>
  </si>
  <si>
    <t>&lt;300 000</t>
  </si>
  <si>
    <r>
      <t xml:space="preserve">First contract for firms, All contracts </t>
    </r>
    <r>
      <rPr>
        <b/>
        <sz val="13"/>
        <rFont val="Calibri"/>
        <family val="2"/>
        <charset val="204"/>
      </rPr>
      <t>&gt;</t>
    </r>
    <r>
      <rPr>
        <b/>
        <sz val="13"/>
        <rFont val="Times New Roman"/>
        <family val="1"/>
        <charset val="204"/>
      </rPr>
      <t xml:space="preserve">= US$ 200 000 for firms; all contracts </t>
    </r>
    <r>
      <rPr>
        <b/>
        <sz val="13"/>
        <rFont val="Calibri"/>
        <family val="2"/>
        <charset val="204"/>
      </rPr>
      <t>&gt;</t>
    </r>
    <r>
      <rPr>
        <b/>
        <sz val="13"/>
        <rFont val="Times New Roman"/>
        <family val="1"/>
        <charset val="204"/>
      </rPr>
      <t>=US$ 100 000 for individuals and all SSS contracts including all TORs irrelevant of the value of the contracts</t>
    </r>
  </si>
  <si>
    <t>QCBS, QBS,FBS,LCS</t>
  </si>
  <si>
    <t>&gt;=300 000</t>
  </si>
  <si>
    <t>Consultant Services</t>
  </si>
  <si>
    <t>All DC contracts</t>
  </si>
  <si>
    <t>DC</t>
  </si>
  <si>
    <t>First contract</t>
  </si>
  <si>
    <t>&lt;200 000</t>
  </si>
  <si>
    <t>Non-consulting Services</t>
  </si>
  <si>
    <r>
      <rPr>
        <b/>
        <sz val="13"/>
        <rFont val="Calibri"/>
        <family val="2"/>
        <charset val="204"/>
      </rPr>
      <t>&lt;</t>
    </r>
    <r>
      <rPr>
        <b/>
        <sz val="13"/>
        <rFont val="Times New Roman"/>
        <family val="1"/>
        <charset val="204"/>
      </rPr>
      <t>100 000</t>
    </r>
  </si>
  <si>
    <t>Bank Prior Review</t>
  </si>
  <si>
    <t>Procurement Method</t>
  </si>
  <si>
    <t>Contract Value (US$)</t>
  </si>
  <si>
    <t>Expenditure Category</t>
  </si>
  <si>
    <t>Period Covered with this Procurement Plan:</t>
  </si>
  <si>
    <t>Date of General Procurement Notice:</t>
  </si>
  <si>
    <t>Project Information</t>
  </si>
  <si>
    <t>SHUKALB DEVELOP A TRAINING COURSE FOR THE PREPARATION OF A STRATEGIC BUSINESS PLAN FOR WATER ASSOCIATIONS</t>
  </si>
  <si>
    <t>SHUKALB DEVELOPING A FRAMEWORK AND BUSINESS MODEL FOR A REGIONAL WATER SUPPLY AND WASTEWATER TRAINING CENTER IN THE WESTERN BALKANS</t>
  </si>
  <si>
    <t>SHUKOS Preparing project proposals and documentation for application</t>
  </si>
  <si>
    <t>PUC Vodovod - Kumanovo Reduction of NRW</t>
  </si>
  <si>
    <t>VIK Sarejewo Editing Technical rules for drinking water and
wastewater in Bosnia language</t>
  </si>
  <si>
    <t>Ass for Water Technology and Sanitary Engineer Editing of UTVSI DVGW Technical Rules for Drinking Water Supply in Serbian</t>
  </si>
  <si>
    <t>Bulgarian Water Association BWA Benchmarking in Bulgarian Water Sector</t>
  </si>
  <si>
    <t xml:space="preserve">Moldova National Ass of WSS Utilities (AMAC) Retraining of Managers, Chief Engineers, and Specialists of the Water and Sanitation Utilities  </t>
  </si>
  <si>
    <t>National Commission of Public Utilities Regulation Improvement of the National Benchmarking System in the Water and Sanitation Sector in Ukraine</t>
  </si>
  <si>
    <t>P.E. Vodovod Bistrica Biljelo Polje Strengthening the Capacity of Water Utilities in the Region with Benchmarking of Key Performance Indicators</t>
  </si>
  <si>
    <t>PUC Nis Improvement of integral water management in Serbia through cooperative responsible business performance of the water sector</t>
  </si>
  <si>
    <t xml:space="preserve">Country:          Austria                     </t>
  </si>
  <si>
    <t>Project Name: Capacity Building for Water Supply and Wastewater Utilities</t>
  </si>
  <si>
    <t>Grant №: TF012722</t>
  </si>
  <si>
    <t>Implementing Agency:  International Association of Water Supply Companies in the Danube Catchment Area (IAWD)</t>
  </si>
  <si>
    <t>Grant Closing Date: October 15, 2015</t>
  </si>
  <si>
    <t>Bank's Approval Date of the Procurement Plan: February 14,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</si>
</sst>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\ dd/mm/yy"/>
    <numFmt numFmtId="165" formatCode="ddd\ dd/mm/"/>
    <numFmt numFmtId="166" formatCode="General_)"/>
    <numFmt numFmtId="167" formatCode="[$€-2]\ #,##0;[Red]\-[$€-2]\ #,##0"/>
    <numFmt numFmtId="168" formatCode="[$€-2]\ #,##0.00;[Red]\-[$€-2]\ #,##0.00"/>
    <numFmt numFmtId="169" formatCode="dd/mm/yy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Geneva"/>
    </font>
    <font>
      <strike/>
      <sz val="10"/>
      <color theme="1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0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14" xfId="0" applyFont="1" applyBorder="1"/>
    <xf numFmtId="0" fontId="1" fillId="0" borderId="6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4" fontId="2" fillId="0" borderId="0" xfId="0" applyNumberFormat="1" applyFont="1"/>
    <xf numFmtId="165" fontId="1" fillId="0" borderId="5" xfId="0" applyNumberFormat="1" applyFont="1" applyBorder="1"/>
    <xf numFmtId="0" fontId="1" fillId="0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4" fillId="0" borderId="0" xfId="0" applyFont="1"/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5" fillId="2" borderId="0" xfId="0" applyFont="1" applyFill="1"/>
    <xf numFmtId="0" fontId="2" fillId="3" borderId="8" xfId="0" applyFont="1" applyFill="1" applyBorder="1" applyAlignment="1">
      <alignment horizontal="center" wrapText="1"/>
    </xf>
    <xf numFmtId="165" fontId="6" fillId="0" borderId="5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/>
    <xf numFmtId="0" fontId="4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/>
    <xf numFmtId="0" fontId="11" fillId="0" borderId="14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5" xfId="0" applyFont="1" applyBorder="1"/>
    <xf numFmtId="0" fontId="1" fillId="0" borderId="6" xfId="0" applyFont="1" applyBorder="1" applyAlignment="1">
      <alignment horizontal="right"/>
    </xf>
    <xf numFmtId="167" fontId="1" fillId="0" borderId="5" xfId="0" applyNumberFormat="1" applyFont="1" applyBorder="1"/>
    <xf numFmtId="168" fontId="1" fillId="0" borderId="5" xfId="0" applyNumberFormat="1" applyFont="1" applyBorder="1"/>
    <xf numFmtId="0" fontId="1" fillId="0" borderId="0" xfId="0" applyFont="1" applyBorder="1"/>
    <xf numFmtId="0" fontId="1" fillId="0" borderId="3" xfId="0" applyFont="1" applyBorder="1"/>
    <xf numFmtId="0" fontId="6" fillId="0" borderId="5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left"/>
    </xf>
    <xf numFmtId="169" fontId="1" fillId="0" borderId="4" xfId="0" applyNumberFormat="1" applyFont="1" applyBorder="1"/>
    <xf numFmtId="2" fontId="13" fillId="0" borderId="22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vertical="top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vertical="top" wrapText="1"/>
    </xf>
    <xf numFmtId="2" fontId="13" fillId="0" borderId="22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rozent 2" xfId="16"/>
    <cellStyle name="Standard 2" xfId="15"/>
  </cellStyles>
  <dxfs count="0"/>
  <tableStyles count="0" defaultTableStyle="TableStyleMedium2" defaultPivotStyle="PivotStyleLight16"/>
  <colors>
    <mruColors>
      <color rgb="FFCCECFF"/>
      <color rgb="FF99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7" sqref="A7:E7"/>
    </sheetView>
  </sheetViews>
  <sheetFormatPr defaultRowHeight="15"/>
  <cols>
    <col min="1" max="1" width="33" customWidth="1"/>
    <col min="2" max="2" width="23.42578125" customWidth="1"/>
    <col min="4" max="4" width="18" customWidth="1"/>
    <col min="6" max="6" width="19.140625" customWidth="1"/>
  </cols>
  <sheetData>
    <row r="1" spans="1:13" ht="18.75">
      <c r="A1" s="80" t="s">
        <v>154</v>
      </c>
      <c r="B1" s="80"/>
      <c r="C1" s="76"/>
      <c r="D1" s="75"/>
      <c r="E1" s="75"/>
      <c r="F1" s="75"/>
      <c r="G1" s="75"/>
    </row>
    <row r="2" spans="1:13" ht="18.75">
      <c r="A2" s="80" t="s">
        <v>166</v>
      </c>
      <c r="B2" s="80"/>
      <c r="C2" s="80"/>
      <c r="D2" s="80"/>
      <c r="E2" s="75"/>
      <c r="F2" s="75"/>
      <c r="G2" s="75"/>
    </row>
    <row r="3" spans="1:13" ht="18.75">
      <c r="A3" s="78"/>
      <c r="B3" s="77"/>
      <c r="C3" s="76"/>
      <c r="D3" s="75"/>
      <c r="E3" s="75"/>
      <c r="F3" s="75"/>
      <c r="G3" s="75"/>
    </row>
    <row r="4" spans="1:13">
      <c r="A4" s="115" t="s">
        <v>167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37.5">
      <c r="A5" s="74" t="s">
        <v>168</v>
      </c>
      <c r="B5" s="81"/>
      <c r="C5" s="81"/>
      <c r="D5" s="81"/>
      <c r="E5" s="81"/>
      <c r="F5" s="81"/>
      <c r="G5" s="81"/>
    </row>
    <row r="6" spans="1:13" ht="48" customHeight="1">
      <c r="A6" s="82" t="s">
        <v>169</v>
      </c>
      <c r="B6" s="82"/>
      <c r="C6" s="82"/>
      <c r="D6" s="82"/>
      <c r="E6" s="82"/>
      <c r="F6" s="82"/>
      <c r="G6" s="72"/>
    </row>
    <row r="7" spans="1:13" ht="18.75">
      <c r="A7" s="82" t="s">
        <v>171</v>
      </c>
      <c r="B7" s="82"/>
      <c r="C7" s="82"/>
      <c r="D7" s="82"/>
      <c r="E7" s="82"/>
      <c r="F7" s="72"/>
      <c r="G7" s="72"/>
    </row>
    <row r="8" spans="1:13" ht="18.75">
      <c r="A8" s="82" t="s">
        <v>153</v>
      </c>
      <c r="B8" s="82"/>
      <c r="C8" s="73"/>
      <c r="D8" s="72"/>
      <c r="E8" s="72"/>
      <c r="F8" s="72"/>
      <c r="G8" s="72"/>
    </row>
    <row r="9" spans="1:13" ht="18.75">
      <c r="A9" s="82" t="s">
        <v>152</v>
      </c>
      <c r="B9" s="82"/>
      <c r="C9" s="82"/>
      <c r="D9" s="82"/>
      <c r="E9" s="82"/>
      <c r="F9" s="72"/>
      <c r="G9" s="72"/>
    </row>
    <row r="10" spans="1:13" ht="18.75">
      <c r="A10" s="82" t="s">
        <v>170</v>
      </c>
      <c r="B10" s="82"/>
      <c r="C10" s="73"/>
      <c r="D10" s="72"/>
      <c r="E10" s="72"/>
      <c r="F10" s="72"/>
      <c r="G10" s="72"/>
    </row>
    <row r="11" spans="1:13" ht="27.75" customHeight="1">
      <c r="A11" s="117"/>
      <c r="B11" s="117"/>
    </row>
    <row r="12" spans="1:13" ht="16.5">
      <c r="A12" s="87" t="s">
        <v>151</v>
      </c>
      <c r="B12" s="87"/>
      <c r="C12" s="88" t="s">
        <v>150</v>
      </c>
      <c r="D12" s="88"/>
      <c r="E12" s="71" t="s">
        <v>149</v>
      </c>
      <c r="F12" s="71"/>
      <c r="G12" s="79" t="s">
        <v>148</v>
      </c>
      <c r="H12" s="79"/>
      <c r="I12" s="79"/>
      <c r="J12" s="79"/>
      <c r="K12" s="79"/>
      <c r="L12" s="79"/>
    </row>
    <row r="13" spans="1:13" ht="17.25">
      <c r="A13" s="83" t="s">
        <v>14</v>
      </c>
      <c r="B13" s="84"/>
      <c r="C13" s="89" t="s">
        <v>147</v>
      </c>
      <c r="D13" s="90"/>
      <c r="E13" s="91" t="s">
        <v>16</v>
      </c>
      <c r="F13" s="92"/>
      <c r="G13" s="93" t="s">
        <v>144</v>
      </c>
      <c r="H13" s="94"/>
      <c r="I13" s="94"/>
      <c r="J13" s="94"/>
      <c r="K13" s="94"/>
      <c r="L13" s="95"/>
    </row>
    <row r="14" spans="1:13" ht="16.5">
      <c r="A14" s="85"/>
      <c r="B14" s="86"/>
      <c r="C14" s="89" t="s">
        <v>135</v>
      </c>
      <c r="D14" s="90"/>
      <c r="E14" s="91" t="s">
        <v>143</v>
      </c>
      <c r="F14" s="92"/>
      <c r="G14" s="93" t="s">
        <v>142</v>
      </c>
      <c r="H14" s="94"/>
      <c r="I14" s="94"/>
      <c r="J14" s="94"/>
      <c r="K14" s="94"/>
      <c r="L14" s="95"/>
    </row>
    <row r="15" spans="1:13" ht="16.5">
      <c r="A15" s="83" t="s">
        <v>146</v>
      </c>
      <c r="B15" s="84"/>
      <c r="C15" s="89" t="s">
        <v>145</v>
      </c>
      <c r="D15" s="90"/>
      <c r="E15" s="91" t="s">
        <v>16</v>
      </c>
      <c r="F15" s="92"/>
      <c r="G15" s="93" t="s">
        <v>144</v>
      </c>
      <c r="H15" s="94"/>
      <c r="I15" s="94"/>
      <c r="J15" s="94"/>
      <c r="K15" s="94"/>
      <c r="L15" s="95"/>
    </row>
    <row r="16" spans="1:13" ht="16.5">
      <c r="A16" s="85"/>
      <c r="B16" s="86"/>
      <c r="C16" s="89" t="s">
        <v>135</v>
      </c>
      <c r="D16" s="90"/>
      <c r="E16" s="91" t="s">
        <v>143</v>
      </c>
      <c r="F16" s="92"/>
      <c r="G16" s="93" t="s">
        <v>142</v>
      </c>
      <c r="H16" s="94"/>
      <c r="I16" s="94"/>
      <c r="J16" s="94"/>
      <c r="K16" s="94"/>
      <c r="L16" s="95"/>
    </row>
    <row r="17" spans="1:12" ht="16.5">
      <c r="A17" s="99" t="s">
        <v>141</v>
      </c>
      <c r="B17" s="100"/>
      <c r="C17" s="89" t="s">
        <v>140</v>
      </c>
      <c r="D17" s="90"/>
      <c r="E17" s="91" t="s">
        <v>139</v>
      </c>
      <c r="F17" s="92"/>
      <c r="G17" s="101" t="s">
        <v>138</v>
      </c>
      <c r="H17" s="102"/>
      <c r="I17" s="102"/>
      <c r="J17" s="102"/>
      <c r="K17" s="102"/>
      <c r="L17" s="103"/>
    </row>
    <row r="18" spans="1:12" ht="36.75" customHeight="1">
      <c r="A18" s="83"/>
      <c r="B18" s="84"/>
      <c r="C18" s="89" t="s">
        <v>137</v>
      </c>
      <c r="D18" s="90"/>
      <c r="E18" s="110" t="s">
        <v>136</v>
      </c>
      <c r="F18" s="111"/>
      <c r="G18" s="104"/>
      <c r="H18" s="105"/>
      <c r="I18" s="105"/>
      <c r="J18" s="105"/>
      <c r="K18" s="105"/>
      <c r="L18" s="106"/>
    </row>
    <row r="19" spans="1:12" ht="16.5">
      <c r="A19" s="83"/>
      <c r="B19" s="84"/>
      <c r="C19" s="89" t="s">
        <v>135</v>
      </c>
      <c r="D19" s="90"/>
      <c r="E19" s="91" t="s">
        <v>75</v>
      </c>
      <c r="F19" s="92"/>
      <c r="G19" s="104"/>
      <c r="H19" s="105"/>
      <c r="I19" s="105"/>
      <c r="J19" s="105"/>
      <c r="K19" s="105"/>
      <c r="L19" s="106"/>
    </row>
    <row r="20" spans="1:12" ht="16.5">
      <c r="A20" s="85"/>
      <c r="B20" s="86"/>
      <c r="C20" s="89" t="s">
        <v>135</v>
      </c>
      <c r="D20" s="90"/>
      <c r="E20" s="91" t="s">
        <v>77</v>
      </c>
      <c r="F20" s="92"/>
      <c r="G20" s="107"/>
      <c r="H20" s="108"/>
      <c r="I20" s="108"/>
      <c r="J20" s="108"/>
      <c r="K20" s="108"/>
      <c r="L20" s="109"/>
    </row>
    <row r="21" spans="1:12" ht="204.75" customHeight="1">
      <c r="A21" s="87" t="s">
        <v>134</v>
      </c>
      <c r="B21" s="87"/>
      <c r="C21" s="96" t="s">
        <v>133</v>
      </c>
      <c r="D21" s="97"/>
      <c r="E21" s="97"/>
      <c r="F21" s="97"/>
      <c r="G21" s="97"/>
      <c r="H21" s="97"/>
      <c r="I21" s="97"/>
      <c r="J21" s="97"/>
      <c r="K21" s="97"/>
      <c r="L21" s="98"/>
    </row>
  </sheetData>
  <mergeCells count="38">
    <mergeCell ref="A21:B21"/>
    <mergeCell ref="C21:L21"/>
    <mergeCell ref="A15:B16"/>
    <mergeCell ref="C15:D15"/>
    <mergeCell ref="E15:F15"/>
    <mergeCell ref="G15:L15"/>
    <mergeCell ref="E19:F19"/>
    <mergeCell ref="C20:D20"/>
    <mergeCell ref="E20:F20"/>
    <mergeCell ref="A17:B20"/>
    <mergeCell ref="C17:D17"/>
    <mergeCell ref="E17:F17"/>
    <mergeCell ref="G17:L20"/>
    <mergeCell ref="C18:D18"/>
    <mergeCell ref="E18:F18"/>
    <mergeCell ref="C19:D19"/>
    <mergeCell ref="G13:L13"/>
    <mergeCell ref="C14:D14"/>
    <mergeCell ref="E14:F14"/>
    <mergeCell ref="G14:L14"/>
    <mergeCell ref="C16:D16"/>
    <mergeCell ref="E16:F16"/>
    <mergeCell ref="G16:L16"/>
    <mergeCell ref="A13:B14"/>
    <mergeCell ref="A9:E9"/>
    <mergeCell ref="A12:B12"/>
    <mergeCell ref="C12:D12"/>
    <mergeCell ref="C13:D13"/>
    <mergeCell ref="E13:F13"/>
    <mergeCell ref="A10:B11"/>
    <mergeCell ref="G12:L12"/>
    <mergeCell ref="A1:B1"/>
    <mergeCell ref="A2:D2"/>
    <mergeCell ref="B5:G5"/>
    <mergeCell ref="A6:F6"/>
    <mergeCell ref="A7:E7"/>
    <mergeCell ref="A8:B8"/>
    <mergeCell ref="A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view="pageBreakPreview" topLeftCell="C1" zoomScale="70" zoomScaleNormal="100" zoomScaleSheetLayoutView="70" workbookViewId="0">
      <selection activeCell="Z19" sqref="Z19"/>
    </sheetView>
  </sheetViews>
  <sheetFormatPr defaultColWidth="10.85546875" defaultRowHeight="12.75"/>
  <cols>
    <col min="1" max="1" width="3.7109375" style="2" hidden="1" customWidth="1"/>
    <col min="2" max="2" width="14.7109375" style="2" hidden="1" customWidth="1"/>
    <col min="3" max="3" width="3.7109375" style="6" bestFit="1" customWidth="1"/>
    <col min="4" max="4" width="21.5703125" style="1" customWidth="1"/>
    <col min="5" max="5" width="3.7109375" style="6" bestFit="1" customWidth="1"/>
    <col min="6" max="6" width="24" style="1" bestFit="1" customWidth="1"/>
    <col min="7" max="7" width="13.7109375" style="7" customWidth="1"/>
    <col min="8" max="8" width="20.42578125" style="1" customWidth="1"/>
    <col min="9" max="9" width="15.42578125" style="18" bestFit="1" customWidth="1"/>
    <col min="10" max="10" width="10.85546875" style="18"/>
    <col min="11" max="11" width="13.85546875" style="15" customWidth="1"/>
    <col min="12" max="12" width="13.85546875" style="16" customWidth="1"/>
    <col min="13" max="13" width="15.140625" style="16" customWidth="1"/>
    <col min="14" max="14" width="12.85546875" style="16" customWidth="1"/>
    <col min="15" max="15" width="13.140625" style="16" customWidth="1"/>
    <col min="16" max="16" width="11.42578125" style="16" customWidth="1"/>
    <col min="17" max="17" width="12.7109375" style="16" customWidth="1"/>
    <col min="18" max="18" width="12.140625" style="16" customWidth="1"/>
    <col min="19" max="19" width="13.85546875" style="17" customWidth="1"/>
    <col min="20" max="16384" width="10.85546875" style="1"/>
  </cols>
  <sheetData>
    <row r="1" spans="1:19" ht="18.75">
      <c r="B1" s="24"/>
      <c r="C1" s="24" t="s">
        <v>17</v>
      </c>
      <c r="E1" s="8"/>
      <c r="F1" s="25"/>
      <c r="K1" s="48" t="s">
        <v>40</v>
      </c>
      <c r="L1" s="16" t="s">
        <v>41</v>
      </c>
    </row>
    <row r="2" spans="1:19" ht="18.75">
      <c r="A2" s="24"/>
      <c r="B2" s="24"/>
      <c r="C2" s="8"/>
      <c r="E2" s="8"/>
      <c r="F2" s="25"/>
    </row>
    <row r="3" spans="1:19" s="30" customFormat="1" ht="15.75">
      <c r="B3" s="39"/>
      <c r="C3" s="38" t="s">
        <v>39</v>
      </c>
      <c r="D3" s="40"/>
      <c r="E3" s="39"/>
      <c r="F3" s="41"/>
      <c r="G3" s="42"/>
      <c r="H3" s="35" t="s">
        <v>24</v>
      </c>
      <c r="I3" s="31"/>
      <c r="J3" s="31"/>
      <c r="K3" s="32" t="s">
        <v>23</v>
      </c>
      <c r="L3" s="33"/>
      <c r="M3" s="33"/>
      <c r="N3" s="33"/>
      <c r="O3" s="33"/>
      <c r="P3" s="33"/>
      <c r="Q3" s="33"/>
      <c r="R3" s="33"/>
      <c r="S3" s="34"/>
    </row>
    <row r="4" spans="1:19" s="3" customFormat="1" ht="38.25">
      <c r="A4" s="49"/>
      <c r="B4" s="50" t="s">
        <v>42</v>
      </c>
      <c r="C4" s="112" t="s">
        <v>0</v>
      </c>
      <c r="D4" s="113"/>
      <c r="E4" s="112" t="s">
        <v>117</v>
      </c>
      <c r="F4" s="114"/>
      <c r="G4" s="113"/>
      <c r="H4" s="21" t="s">
        <v>5</v>
      </c>
      <c r="I4" s="22" t="s">
        <v>6</v>
      </c>
      <c r="J4" s="22" t="s">
        <v>7</v>
      </c>
      <c r="K4" s="28" t="s">
        <v>21</v>
      </c>
      <c r="L4" s="23" t="s">
        <v>8</v>
      </c>
      <c r="M4" s="29" t="s">
        <v>36</v>
      </c>
      <c r="N4" s="29" t="s">
        <v>22</v>
      </c>
      <c r="O4" s="29" t="s">
        <v>37</v>
      </c>
      <c r="P4" s="29" t="s">
        <v>25</v>
      </c>
      <c r="Q4" s="29" t="s">
        <v>34</v>
      </c>
      <c r="R4" s="29" t="s">
        <v>38</v>
      </c>
      <c r="S4" s="36" t="s">
        <v>26</v>
      </c>
    </row>
    <row r="5" spans="1:19" s="3" customFormat="1">
      <c r="A5" s="43" t="s">
        <v>2</v>
      </c>
      <c r="B5" s="43" t="s">
        <v>3</v>
      </c>
      <c r="C5" s="44" t="s">
        <v>2</v>
      </c>
      <c r="D5" s="45" t="s">
        <v>1</v>
      </c>
      <c r="E5" s="46" t="s">
        <v>2</v>
      </c>
      <c r="F5" s="47" t="s">
        <v>3</v>
      </c>
      <c r="G5" s="45" t="s">
        <v>4</v>
      </c>
      <c r="H5" s="5"/>
      <c r="I5" s="9"/>
      <c r="J5" s="9"/>
      <c r="K5" s="10"/>
      <c r="L5" s="11"/>
      <c r="M5" s="11"/>
      <c r="N5" s="11"/>
      <c r="O5" s="11"/>
      <c r="P5" s="11"/>
      <c r="Q5" s="11"/>
      <c r="R5" s="11"/>
      <c r="S5" s="12"/>
    </row>
    <row r="6" spans="1:19">
      <c r="A6" s="2">
        <v>4</v>
      </c>
      <c r="B6" s="2" t="s">
        <v>18</v>
      </c>
      <c r="C6" s="6">
        <v>1</v>
      </c>
      <c r="D6" s="17" t="s">
        <v>9</v>
      </c>
      <c r="E6" s="6">
        <v>1</v>
      </c>
      <c r="F6" s="17" t="s">
        <v>10</v>
      </c>
      <c r="G6" s="20" t="str">
        <f>C6&amp;"."&amp;E6</f>
        <v>1.1</v>
      </c>
      <c r="H6" s="1" t="s">
        <v>28</v>
      </c>
      <c r="I6" s="18" t="s">
        <v>77</v>
      </c>
      <c r="J6" s="18" t="s">
        <v>13</v>
      </c>
      <c r="K6" s="13">
        <v>41242</v>
      </c>
      <c r="L6" s="14">
        <v>41253</v>
      </c>
      <c r="M6" s="14">
        <v>41274</v>
      </c>
      <c r="N6" s="14">
        <v>41353</v>
      </c>
      <c r="O6" s="14" t="s">
        <v>35</v>
      </c>
      <c r="P6" s="37">
        <v>41374</v>
      </c>
      <c r="Q6" s="37"/>
      <c r="R6" s="37">
        <f>P6+7</f>
        <v>41381</v>
      </c>
      <c r="S6" s="4">
        <v>41432</v>
      </c>
    </row>
    <row r="7" spans="1:19">
      <c r="A7" s="2">
        <v>4</v>
      </c>
      <c r="B7" s="2" t="s">
        <v>18</v>
      </c>
      <c r="C7" s="6">
        <v>1</v>
      </c>
      <c r="D7" s="17" t="s">
        <v>9</v>
      </c>
      <c r="E7" s="6">
        <v>2</v>
      </c>
      <c r="F7" s="19" t="s">
        <v>20</v>
      </c>
      <c r="G7" s="20" t="str">
        <f t="shared" ref="G7:G52" si="0">C7&amp;"."&amp;E7</f>
        <v>1.2</v>
      </c>
      <c r="H7" s="1" t="s">
        <v>28</v>
      </c>
      <c r="I7" s="18" t="s">
        <v>77</v>
      </c>
      <c r="J7" s="18" t="s">
        <v>13</v>
      </c>
      <c r="K7" s="13">
        <v>41338</v>
      </c>
      <c r="L7" s="14">
        <v>41339</v>
      </c>
      <c r="M7" s="14">
        <v>41363</v>
      </c>
      <c r="N7" s="14"/>
      <c r="O7" s="14"/>
      <c r="P7" s="37">
        <f>M7+23</f>
        <v>41386</v>
      </c>
      <c r="Q7" s="37"/>
      <c r="R7" s="37">
        <f>P7+5</f>
        <v>41391</v>
      </c>
      <c r="S7" s="4">
        <v>41432</v>
      </c>
    </row>
    <row r="8" spans="1:19">
      <c r="A8" s="2">
        <v>4</v>
      </c>
      <c r="B8" s="2" t="s">
        <v>18</v>
      </c>
      <c r="C8" s="6">
        <v>2</v>
      </c>
      <c r="D8" s="17" t="s">
        <v>11</v>
      </c>
      <c r="E8" s="6">
        <v>1</v>
      </c>
      <c r="F8" s="19" t="s">
        <v>27</v>
      </c>
      <c r="G8" s="20" t="str">
        <f t="shared" si="0"/>
        <v>2.1</v>
      </c>
      <c r="H8" s="1" t="s">
        <v>30</v>
      </c>
      <c r="I8" s="27" t="s">
        <v>15</v>
      </c>
      <c r="J8" s="18" t="s">
        <v>13</v>
      </c>
      <c r="K8" s="13">
        <v>41260</v>
      </c>
      <c r="L8" s="26">
        <f>K8</f>
        <v>41260</v>
      </c>
      <c r="M8" s="14">
        <v>41278</v>
      </c>
      <c r="N8" s="14">
        <v>41317</v>
      </c>
      <c r="O8" s="14">
        <v>40981</v>
      </c>
      <c r="P8" s="14">
        <v>41354</v>
      </c>
      <c r="Q8" s="37">
        <v>41369</v>
      </c>
      <c r="R8" s="37">
        <f>Q8+7</f>
        <v>41376</v>
      </c>
      <c r="S8" s="4">
        <v>41379</v>
      </c>
    </row>
    <row r="9" spans="1:19">
      <c r="A9" s="2">
        <v>4</v>
      </c>
      <c r="B9" s="2" t="s">
        <v>18</v>
      </c>
      <c r="C9" s="6">
        <v>2</v>
      </c>
      <c r="D9" s="17" t="s">
        <v>11</v>
      </c>
      <c r="E9" s="6">
        <v>2</v>
      </c>
      <c r="F9" s="19" t="s">
        <v>50</v>
      </c>
      <c r="G9" s="20" t="str">
        <f t="shared" si="0"/>
        <v>2.2</v>
      </c>
      <c r="H9" s="1" t="s">
        <v>30</v>
      </c>
      <c r="I9" s="18" t="s">
        <v>15</v>
      </c>
      <c r="J9" s="18" t="s">
        <v>13</v>
      </c>
      <c r="K9" s="13">
        <v>41558</v>
      </c>
      <c r="L9" s="13" t="s">
        <v>54</v>
      </c>
      <c r="M9" s="52">
        <v>41596</v>
      </c>
      <c r="N9" s="13">
        <v>41638</v>
      </c>
      <c r="O9" s="13">
        <v>41682</v>
      </c>
    </row>
    <row r="10" spans="1:19">
      <c r="A10" s="2">
        <v>4</v>
      </c>
      <c r="B10" s="2" t="s">
        <v>18</v>
      </c>
      <c r="C10" s="6">
        <v>3</v>
      </c>
      <c r="D10" s="17" t="s">
        <v>32</v>
      </c>
      <c r="E10" s="6">
        <v>1</v>
      </c>
      <c r="F10" s="19" t="s">
        <v>49</v>
      </c>
      <c r="G10" s="20" t="str">
        <f t="shared" si="0"/>
        <v>3.1</v>
      </c>
      <c r="H10" s="1" t="s">
        <v>14</v>
      </c>
      <c r="I10" s="18" t="s">
        <v>16</v>
      </c>
      <c r="J10" s="18" t="s">
        <v>13</v>
      </c>
      <c r="K10" s="13">
        <v>41460</v>
      </c>
      <c r="L10" s="13">
        <v>41460</v>
      </c>
      <c r="O10" s="13">
        <v>41467</v>
      </c>
      <c r="Q10" s="4">
        <v>41478</v>
      </c>
      <c r="R10" s="4">
        <v>41479</v>
      </c>
      <c r="S10" s="4">
        <v>41479</v>
      </c>
    </row>
    <row r="11" spans="1:19">
      <c r="A11" s="2">
        <v>4</v>
      </c>
      <c r="B11" s="2" t="s">
        <v>18</v>
      </c>
      <c r="C11" s="6">
        <v>3</v>
      </c>
      <c r="D11" s="17" t="s">
        <v>32</v>
      </c>
      <c r="E11" s="6">
        <v>2</v>
      </c>
      <c r="F11" s="19" t="s">
        <v>46</v>
      </c>
      <c r="G11" s="20" t="str">
        <f t="shared" si="0"/>
        <v>3.2</v>
      </c>
      <c r="H11" s="1" t="s">
        <v>29</v>
      </c>
      <c r="I11" s="18" t="s">
        <v>33</v>
      </c>
      <c r="J11" s="18" t="s">
        <v>43</v>
      </c>
      <c r="O11" s="13"/>
    </row>
    <row r="12" spans="1:19">
      <c r="A12" s="2">
        <v>1</v>
      </c>
      <c r="B12" s="2" t="s">
        <v>19</v>
      </c>
      <c r="C12" s="6">
        <v>4</v>
      </c>
      <c r="D12" s="17" t="s">
        <v>80</v>
      </c>
      <c r="E12" s="6">
        <v>1</v>
      </c>
      <c r="F12" s="19" t="s">
        <v>51</v>
      </c>
      <c r="G12" s="20" t="str">
        <f t="shared" si="0"/>
        <v>4.1</v>
      </c>
      <c r="H12" s="1" t="s">
        <v>28</v>
      </c>
      <c r="I12" s="18" t="s">
        <v>77</v>
      </c>
      <c r="J12" s="18" t="s">
        <v>31</v>
      </c>
      <c r="K12" s="13">
        <v>41466</v>
      </c>
      <c r="L12" s="51" t="s">
        <v>47</v>
      </c>
      <c r="M12" s="51" t="s">
        <v>48</v>
      </c>
      <c r="O12" s="13"/>
      <c r="S12" s="4">
        <v>41518</v>
      </c>
    </row>
    <row r="13" spans="1:19" s="58" customFormat="1" hidden="1">
      <c r="A13" s="53">
        <v>2</v>
      </c>
      <c r="B13" s="53" t="s">
        <v>45</v>
      </c>
      <c r="C13" s="54">
        <v>4</v>
      </c>
      <c r="D13" s="55" t="s">
        <v>44</v>
      </c>
      <c r="E13" s="54">
        <v>2</v>
      </c>
      <c r="F13" s="56" t="s">
        <v>52</v>
      </c>
      <c r="G13" s="57" t="str">
        <f t="shared" si="0"/>
        <v>4.2</v>
      </c>
      <c r="H13" s="58" t="s">
        <v>28</v>
      </c>
      <c r="I13" s="59" t="s">
        <v>12</v>
      </c>
      <c r="J13" s="59" t="s">
        <v>31</v>
      </c>
      <c r="K13" s="60" t="s">
        <v>48</v>
      </c>
      <c r="L13" s="60"/>
      <c r="M13" s="61"/>
      <c r="N13" s="61"/>
      <c r="O13" s="13"/>
      <c r="P13" s="61"/>
      <c r="Q13" s="61"/>
      <c r="R13" s="61"/>
      <c r="S13" s="4">
        <v>41519</v>
      </c>
    </row>
    <row r="14" spans="1:19">
      <c r="C14" s="6">
        <v>5</v>
      </c>
      <c r="D14" s="17" t="s">
        <v>78</v>
      </c>
      <c r="E14" s="6">
        <v>1</v>
      </c>
      <c r="F14" s="19" t="s">
        <v>53</v>
      </c>
      <c r="G14" s="20" t="str">
        <f t="shared" si="0"/>
        <v>5.1</v>
      </c>
      <c r="H14" s="1" t="s">
        <v>14</v>
      </c>
      <c r="I14" s="18" t="s">
        <v>16</v>
      </c>
      <c r="J14" s="18" t="s">
        <v>31</v>
      </c>
      <c r="K14" s="51" t="s">
        <v>55</v>
      </c>
      <c r="L14" s="51" t="s">
        <v>85</v>
      </c>
      <c r="M14" s="51"/>
      <c r="N14" s="51"/>
      <c r="O14" s="13">
        <v>41668</v>
      </c>
      <c r="P14" s="13">
        <v>41669</v>
      </c>
      <c r="S14" s="4">
        <v>41674</v>
      </c>
    </row>
    <row r="15" spans="1:19">
      <c r="C15" s="6">
        <v>5</v>
      </c>
      <c r="D15" s="17" t="s">
        <v>78</v>
      </c>
      <c r="E15" s="6">
        <v>2</v>
      </c>
      <c r="F15" s="16" t="s">
        <v>118</v>
      </c>
      <c r="G15" s="20" t="str">
        <f t="shared" si="0"/>
        <v>5.2</v>
      </c>
      <c r="H15" s="1" t="s">
        <v>30</v>
      </c>
      <c r="I15" s="18" t="s">
        <v>75</v>
      </c>
      <c r="J15" s="18" t="s">
        <v>13</v>
      </c>
      <c r="K15" s="13">
        <v>41670</v>
      </c>
      <c r="M15" s="67"/>
    </row>
    <row r="16" spans="1:19">
      <c r="C16" s="6">
        <v>5</v>
      </c>
      <c r="D16" s="17" t="s">
        <v>78</v>
      </c>
      <c r="E16" s="6">
        <v>7</v>
      </c>
      <c r="F16" s="19" t="s">
        <v>74</v>
      </c>
      <c r="G16" s="20" t="str">
        <f t="shared" si="0"/>
        <v>5.7</v>
      </c>
      <c r="H16" s="66" t="s">
        <v>29</v>
      </c>
      <c r="I16" s="18" t="s">
        <v>33</v>
      </c>
      <c r="K16" s="51"/>
      <c r="L16" s="65"/>
    </row>
    <row r="17" spans="3:19">
      <c r="C17" s="6">
        <v>6</v>
      </c>
      <c r="D17" s="17" t="s">
        <v>79</v>
      </c>
      <c r="F17" s="19" t="s">
        <v>59</v>
      </c>
      <c r="G17" s="20" t="str">
        <f t="shared" si="0"/>
        <v>6.</v>
      </c>
      <c r="H17" s="66"/>
      <c r="I17" s="18" t="s">
        <v>73</v>
      </c>
      <c r="J17" s="18" t="s">
        <v>31</v>
      </c>
      <c r="L17" s="1"/>
    </row>
    <row r="18" spans="3:19">
      <c r="C18" s="6">
        <v>6</v>
      </c>
      <c r="D18" s="62" t="s">
        <v>60</v>
      </c>
      <c r="E18" s="6">
        <v>1</v>
      </c>
      <c r="F18" s="19" t="s">
        <v>163</v>
      </c>
      <c r="G18" s="20" t="str">
        <f t="shared" si="0"/>
        <v>6.1</v>
      </c>
    </row>
    <row r="19" spans="3:19">
      <c r="C19" s="6">
        <v>6</v>
      </c>
      <c r="D19" s="62"/>
      <c r="E19" s="6">
        <v>1.1000000000000001</v>
      </c>
      <c r="F19" s="19" t="s">
        <v>76</v>
      </c>
      <c r="G19" s="20" t="str">
        <f t="shared" si="0"/>
        <v>6.1.1</v>
      </c>
      <c r="H19" s="1" t="s">
        <v>76</v>
      </c>
      <c r="I19" s="18" t="s">
        <v>76</v>
      </c>
    </row>
    <row r="20" spans="3:19">
      <c r="C20" s="6">
        <v>6</v>
      </c>
      <c r="D20" s="62" t="s">
        <v>61</v>
      </c>
      <c r="E20" s="6">
        <v>2</v>
      </c>
      <c r="F20" s="19" t="s">
        <v>162</v>
      </c>
      <c r="G20" s="20" t="str">
        <f t="shared" si="0"/>
        <v>6.2</v>
      </c>
    </row>
    <row r="21" spans="3:19">
      <c r="C21" s="6">
        <v>6</v>
      </c>
      <c r="D21" s="62"/>
      <c r="E21" s="6">
        <v>2.1</v>
      </c>
      <c r="F21" s="19" t="s">
        <v>76</v>
      </c>
      <c r="G21" s="20" t="str">
        <f t="shared" si="0"/>
        <v>6.2.1</v>
      </c>
      <c r="H21" s="1" t="s">
        <v>76</v>
      </c>
      <c r="I21" s="18" t="s">
        <v>76</v>
      </c>
    </row>
    <row r="22" spans="3:19">
      <c r="C22" s="6">
        <v>6</v>
      </c>
      <c r="D22" s="62" t="s">
        <v>62</v>
      </c>
      <c r="E22" s="6">
        <v>3</v>
      </c>
      <c r="F22" s="19" t="s">
        <v>56</v>
      </c>
      <c r="G22" s="20" t="str">
        <f t="shared" si="0"/>
        <v>6.3</v>
      </c>
      <c r="L22" s="63"/>
    </row>
    <row r="23" spans="3:19">
      <c r="C23" s="6">
        <v>6</v>
      </c>
      <c r="D23" s="62"/>
      <c r="E23" s="6">
        <v>3.1</v>
      </c>
      <c r="F23" s="19" t="s">
        <v>76</v>
      </c>
      <c r="G23" s="20" t="str">
        <f t="shared" si="0"/>
        <v>6.3.1</v>
      </c>
      <c r="H23" s="1" t="s">
        <v>76</v>
      </c>
      <c r="I23" s="18" t="s">
        <v>76</v>
      </c>
    </row>
    <row r="24" spans="3:19">
      <c r="C24" s="6">
        <v>6</v>
      </c>
      <c r="D24" s="62" t="s">
        <v>63</v>
      </c>
      <c r="E24" s="6">
        <v>4</v>
      </c>
      <c r="F24" s="19" t="s">
        <v>161</v>
      </c>
      <c r="G24" s="20" t="str">
        <f t="shared" si="0"/>
        <v>6.4</v>
      </c>
      <c r="L24" s="64"/>
    </row>
    <row r="25" spans="3:19">
      <c r="C25" s="6">
        <v>6</v>
      </c>
      <c r="D25" s="62"/>
      <c r="E25" s="6">
        <v>4.0999999999999996</v>
      </c>
      <c r="F25" s="19" t="s">
        <v>92</v>
      </c>
      <c r="G25" s="20" t="str">
        <f t="shared" si="0"/>
        <v>6.4.1</v>
      </c>
      <c r="H25" s="1" t="s">
        <v>28</v>
      </c>
      <c r="I25" s="18" t="s">
        <v>77</v>
      </c>
      <c r="J25" s="18" t="s">
        <v>31</v>
      </c>
      <c r="K25" s="68"/>
      <c r="L25" s="68">
        <v>41975</v>
      </c>
      <c r="M25" s="68" t="s">
        <v>132</v>
      </c>
      <c r="S25" s="68">
        <v>41823</v>
      </c>
    </row>
    <row r="26" spans="3:19">
      <c r="C26" s="6">
        <v>6</v>
      </c>
      <c r="D26" s="62"/>
      <c r="E26" s="6">
        <f t="shared" ref="E26:E30" si="1">E25+0.1</f>
        <v>4.1999999999999993</v>
      </c>
      <c r="F26" s="19" t="s">
        <v>99</v>
      </c>
      <c r="G26" s="20" t="str">
        <f t="shared" si="0"/>
        <v>6.4.2</v>
      </c>
      <c r="H26" s="1" t="s">
        <v>28</v>
      </c>
      <c r="I26" s="18" t="s">
        <v>77</v>
      </c>
      <c r="J26" s="18" t="s">
        <v>31</v>
      </c>
      <c r="L26" s="15" t="s">
        <v>124</v>
      </c>
      <c r="M26" s="15" t="s">
        <v>126</v>
      </c>
      <c r="S26" s="15" t="s">
        <v>127</v>
      </c>
    </row>
    <row r="27" spans="3:19">
      <c r="C27" s="6">
        <v>6</v>
      </c>
      <c r="D27" s="62"/>
      <c r="E27" s="6">
        <f t="shared" si="1"/>
        <v>4.2999999999999989</v>
      </c>
      <c r="F27" s="19" t="s">
        <v>100</v>
      </c>
      <c r="G27" s="20" t="str">
        <f t="shared" si="0"/>
        <v>6.4.3</v>
      </c>
      <c r="H27" s="1" t="s">
        <v>28</v>
      </c>
      <c r="I27" s="18" t="s">
        <v>77</v>
      </c>
      <c r="J27" s="18" t="s">
        <v>31</v>
      </c>
      <c r="L27" s="15" t="s">
        <v>124</v>
      </c>
      <c r="M27" s="15" t="s">
        <v>126</v>
      </c>
      <c r="S27" s="15" t="s">
        <v>127</v>
      </c>
    </row>
    <row r="28" spans="3:19">
      <c r="C28" s="6">
        <v>6</v>
      </c>
      <c r="D28" s="62"/>
      <c r="E28" s="6">
        <f t="shared" si="1"/>
        <v>4.3999999999999986</v>
      </c>
      <c r="F28" s="19" t="s">
        <v>101</v>
      </c>
      <c r="G28" s="20" t="str">
        <f t="shared" si="0"/>
        <v>6.4.4</v>
      </c>
      <c r="H28" s="1" t="s">
        <v>28</v>
      </c>
      <c r="I28" s="18" t="s">
        <v>77</v>
      </c>
      <c r="J28" s="18" t="s">
        <v>31</v>
      </c>
      <c r="L28" s="15" t="s">
        <v>124</v>
      </c>
      <c r="M28" s="15" t="s">
        <v>126</v>
      </c>
      <c r="S28" s="15" t="s">
        <v>127</v>
      </c>
    </row>
    <row r="29" spans="3:19">
      <c r="C29" s="6">
        <v>6</v>
      </c>
      <c r="D29" s="62"/>
      <c r="E29" s="6">
        <f t="shared" si="1"/>
        <v>4.4999999999999982</v>
      </c>
      <c r="F29" s="19" t="s">
        <v>102</v>
      </c>
      <c r="G29" s="20" t="str">
        <f t="shared" si="0"/>
        <v>6.4.5</v>
      </c>
      <c r="H29" s="1" t="s">
        <v>29</v>
      </c>
      <c r="I29" s="18" t="s">
        <v>33</v>
      </c>
      <c r="J29" s="18" t="s">
        <v>31</v>
      </c>
      <c r="L29" s="64"/>
    </row>
    <row r="30" spans="3:19">
      <c r="C30" s="6">
        <v>6</v>
      </c>
      <c r="D30" s="62"/>
      <c r="E30" s="6">
        <f t="shared" si="1"/>
        <v>4.5999999999999979</v>
      </c>
      <c r="F30" s="19" t="s">
        <v>103</v>
      </c>
      <c r="G30" s="20" t="str">
        <f t="shared" si="0"/>
        <v>6.4.6</v>
      </c>
      <c r="H30" s="1" t="s">
        <v>14</v>
      </c>
      <c r="I30" s="18" t="s">
        <v>16</v>
      </c>
      <c r="J30" s="18" t="s">
        <v>31</v>
      </c>
      <c r="L30" s="64"/>
    </row>
    <row r="31" spans="3:19">
      <c r="C31" s="6">
        <v>6</v>
      </c>
      <c r="D31" s="62" t="s">
        <v>64</v>
      </c>
      <c r="E31" s="6">
        <v>5</v>
      </c>
      <c r="F31" s="19" t="s">
        <v>160</v>
      </c>
      <c r="G31" s="20" t="str">
        <f t="shared" si="0"/>
        <v>6.5</v>
      </c>
    </row>
    <row r="32" spans="3:19">
      <c r="C32" s="6">
        <v>6</v>
      </c>
      <c r="D32" s="62"/>
      <c r="E32" s="6">
        <v>5.0999999999999996</v>
      </c>
      <c r="F32" s="19"/>
      <c r="G32" s="20" t="str">
        <f t="shared" si="0"/>
        <v>6.5.1</v>
      </c>
      <c r="H32" s="1" t="s">
        <v>76</v>
      </c>
      <c r="I32" s="18" t="s">
        <v>76</v>
      </c>
      <c r="L32" s="65"/>
    </row>
    <row r="33" spans="3:19">
      <c r="C33" s="6">
        <v>6</v>
      </c>
      <c r="D33" s="62" t="s">
        <v>65</v>
      </c>
      <c r="E33" s="6">
        <v>6</v>
      </c>
      <c r="F33" s="19" t="s">
        <v>159</v>
      </c>
      <c r="G33" s="20" t="str">
        <f t="shared" si="0"/>
        <v>6.6</v>
      </c>
      <c r="L33" s="1"/>
    </row>
    <row r="34" spans="3:19">
      <c r="C34" s="6">
        <v>6</v>
      </c>
      <c r="D34" s="62"/>
      <c r="E34" s="6">
        <v>6.1</v>
      </c>
      <c r="F34" s="19"/>
      <c r="G34" s="20" t="str">
        <f t="shared" si="0"/>
        <v>6.6.1</v>
      </c>
      <c r="H34" s="1" t="s">
        <v>76</v>
      </c>
      <c r="I34" s="18" t="s">
        <v>76</v>
      </c>
      <c r="L34" s="1"/>
    </row>
    <row r="35" spans="3:19">
      <c r="C35" s="6">
        <v>6</v>
      </c>
      <c r="D35" s="62" t="s">
        <v>66</v>
      </c>
      <c r="E35" s="6">
        <v>7</v>
      </c>
      <c r="F35" s="19" t="s">
        <v>57</v>
      </c>
      <c r="G35" s="20" t="str">
        <f t="shared" si="0"/>
        <v>6.7</v>
      </c>
    </row>
    <row r="36" spans="3:19">
      <c r="C36" s="6">
        <v>6</v>
      </c>
      <c r="D36" s="62"/>
      <c r="E36" s="6">
        <v>7.1</v>
      </c>
      <c r="F36" s="19"/>
      <c r="G36" s="20" t="str">
        <f t="shared" si="0"/>
        <v>6.7.1</v>
      </c>
      <c r="H36" s="1" t="s">
        <v>76</v>
      </c>
      <c r="I36" s="18" t="s">
        <v>76</v>
      </c>
    </row>
    <row r="37" spans="3:19">
      <c r="C37" s="6">
        <v>6</v>
      </c>
      <c r="D37" s="62" t="s">
        <v>67</v>
      </c>
      <c r="E37" s="6">
        <v>8</v>
      </c>
      <c r="F37" s="19" t="s">
        <v>58</v>
      </c>
      <c r="G37" s="20" t="str">
        <f t="shared" si="0"/>
        <v>6.8</v>
      </c>
    </row>
    <row r="38" spans="3:19">
      <c r="C38" s="6">
        <v>6</v>
      </c>
      <c r="D38" s="62"/>
      <c r="E38" s="6">
        <v>8.1</v>
      </c>
      <c r="F38" s="19"/>
      <c r="G38" s="20" t="str">
        <f t="shared" si="0"/>
        <v>6.8.1</v>
      </c>
      <c r="H38" s="1" t="s">
        <v>76</v>
      </c>
      <c r="I38" s="18" t="s">
        <v>76</v>
      </c>
    </row>
    <row r="39" spans="3:19">
      <c r="C39" s="6">
        <v>6</v>
      </c>
      <c r="D39" s="62" t="s">
        <v>68</v>
      </c>
      <c r="E39" s="6">
        <v>9</v>
      </c>
      <c r="F39" s="19" t="s">
        <v>158</v>
      </c>
      <c r="G39" s="20" t="str">
        <f t="shared" si="0"/>
        <v>6.9</v>
      </c>
      <c r="L39" s="63"/>
    </row>
    <row r="40" spans="3:19">
      <c r="C40" s="6">
        <v>6</v>
      </c>
      <c r="D40" s="62"/>
      <c r="E40" s="6">
        <v>9.1</v>
      </c>
      <c r="F40" s="19"/>
      <c r="G40" s="20" t="str">
        <f t="shared" si="0"/>
        <v>6.9.1</v>
      </c>
      <c r="H40" s="1" t="s">
        <v>76</v>
      </c>
      <c r="I40" s="18" t="s">
        <v>76</v>
      </c>
      <c r="L40" s="63"/>
    </row>
    <row r="41" spans="3:19">
      <c r="C41" s="6">
        <v>6</v>
      </c>
      <c r="D41" s="62" t="s">
        <v>69</v>
      </c>
      <c r="E41" s="6">
        <v>10</v>
      </c>
      <c r="F41" s="19" t="s">
        <v>157</v>
      </c>
      <c r="G41" s="20" t="str">
        <f t="shared" si="0"/>
        <v>6.10</v>
      </c>
    </row>
    <row r="42" spans="3:19">
      <c r="C42" s="6">
        <v>6</v>
      </c>
      <c r="D42" s="62"/>
      <c r="E42" s="6">
        <v>10.1</v>
      </c>
      <c r="F42" s="19"/>
      <c r="G42" s="20" t="str">
        <f t="shared" si="0"/>
        <v>6.10.1</v>
      </c>
      <c r="H42" s="1" t="s">
        <v>76</v>
      </c>
      <c r="I42" s="18" t="s">
        <v>76</v>
      </c>
    </row>
    <row r="43" spans="3:19">
      <c r="C43" s="6">
        <v>6</v>
      </c>
      <c r="D43" s="62" t="s">
        <v>70</v>
      </c>
      <c r="E43" s="6">
        <v>11</v>
      </c>
      <c r="F43" s="19" t="s">
        <v>156</v>
      </c>
      <c r="G43" s="20" t="str">
        <f t="shared" si="0"/>
        <v>6.11</v>
      </c>
    </row>
    <row r="44" spans="3:19">
      <c r="C44" s="6">
        <v>6</v>
      </c>
      <c r="D44" s="62"/>
      <c r="E44" s="6">
        <v>11.1</v>
      </c>
      <c r="F44" s="19" t="s">
        <v>86</v>
      </c>
      <c r="G44" s="20" t="str">
        <f t="shared" si="0"/>
        <v>6.11.1</v>
      </c>
      <c r="H44" s="1" t="s">
        <v>28</v>
      </c>
      <c r="I44" s="18" t="s">
        <v>120</v>
      </c>
      <c r="J44" s="18" t="s">
        <v>31</v>
      </c>
      <c r="L44" s="15" t="s">
        <v>122</v>
      </c>
      <c r="M44" s="15" t="s">
        <v>125</v>
      </c>
      <c r="S44" s="68">
        <v>41823</v>
      </c>
    </row>
    <row r="45" spans="3:19">
      <c r="C45" s="6">
        <v>6</v>
      </c>
      <c r="D45" s="62"/>
      <c r="E45" s="6">
        <f>E44+0.1</f>
        <v>11.2</v>
      </c>
      <c r="F45" s="19" t="s">
        <v>92</v>
      </c>
      <c r="G45" s="20" t="str">
        <f t="shared" si="0"/>
        <v>6.11.2</v>
      </c>
      <c r="H45" s="1" t="s">
        <v>28</v>
      </c>
      <c r="I45" s="18" t="s">
        <v>120</v>
      </c>
      <c r="J45" s="18" t="s">
        <v>31</v>
      </c>
      <c r="L45" s="15" t="s">
        <v>122</v>
      </c>
      <c r="M45" s="15" t="s">
        <v>125</v>
      </c>
      <c r="S45" s="68">
        <v>41823</v>
      </c>
    </row>
    <row r="46" spans="3:19">
      <c r="C46" s="6">
        <v>6</v>
      </c>
      <c r="D46" s="62"/>
      <c r="E46" s="6">
        <f t="shared" ref="E46:E50" si="2">E45+0.1</f>
        <v>11.299999999999999</v>
      </c>
      <c r="F46" s="19" t="s">
        <v>93</v>
      </c>
      <c r="G46" s="20" t="str">
        <f t="shared" si="0"/>
        <v>6.11.3</v>
      </c>
      <c r="H46" s="1" t="s">
        <v>28</v>
      </c>
      <c r="I46" s="18" t="s">
        <v>120</v>
      </c>
      <c r="J46" s="18" t="s">
        <v>31</v>
      </c>
      <c r="L46" s="15" t="s">
        <v>124</v>
      </c>
      <c r="M46" s="15" t="s">
        <v>126</v>
      </c>
      <c r="S46" s="15" t="s">
        <v>127</v>
      </c>
    </row>
    <row r="47" spans="3:19">
      <c r="C47" s="6">
        <v>6</v>
      </c>
      <c r="D47" s="62"/>
      <c r="E47" s="6">
        <f t="shared" si="2"/>
        <v>11.399999999999999</v>
      </c>
      <c r="F47" s="19" t="s">
        <v>94</v>
      </c>
      <c r="G47" s="20" t="str">
        <f t="shared" si="0"/>
        <v>6.11.4</v>
      </c>
      <c r="H47" s="1" t="s">
        <v>28</v>
      </c>
      <c r="I47" s="18" t="s">
        <v>120</v>
      </c>
      <c r="J47" s="18" t="s">
        <v>31</v>
      </c>
      <c r="L47" s="15" t="s">
        <v>124</v>
      </c>
      <c r="M47" s="15" t="s">
        <v>126</v>
      </c>
      <c r="S47" s="15" t="s">
        <v>127</v>
      </c>
    </row>
    <row r="48" spans="3:19">
      <c r="C48" s="6">
        <v>6</v>
      </c>
      <c r="D48" s="62"/>
      <c r="E48" s="6">
        <f t="shared" si="2"/>
        <v>11.499999999999998</v>
      </c>
      <c r="F48" s="19" t="s">
        <v>95</v>
      </c>
      <c r="G48" s="20" t="str">
        <f t="shared" si="0"/>
        <v>6.11.5</v>
      </c>
      <c r="H48" s="1" t="s">
        <v>28</v>
      </c>
      <c r="I48" s="18" t="s">
        <v>120</v>
      </c>
      <c r="J48" s="18" t="s">
        <v>31</v>
      </c>
      <c r="L48" s="15" t="s">
        <v>124</v>
      </c>
      <c r="M48" s="15" t="s">
        <v>126</v>
      </c>
      <c r="S48" s="15" t="s">
        <v>127</v>
      </c>
    </row>
    <row r="49" spans="3:19">
      <c r="C49" s="6">
        <v>6</v>
      </c>
      <c r="D49" s="62"/>
      <c r="E49" s="6">
        <f t="shared" si="2"/>
        <v>11.599999999999998</v>
      </c>
      <c r="F49" s="19" t="s">
        <v>96</v>
      </c>
      <c r="G49" s="20" t="str">
        <f t="shared" si="0"/>
        <v>6.11.6</v>
      </c>
      <c r="H49" s="1" t="s">
        <v>28</v>
      </c>
      <c r="I49" s="18" t="s">
        <v>120</v>
      </c>
      <c r="J49" s="18" t="s">
        <v>31</v>
      </c>
      <c r="L49" s="15" t="s">
        <v>124</v>
      </c>
      <c r="M49" s="15" t="s">
        <v>126</v>
      </c>
      <c r="S49" s="15" t="s">
        <v>127</v>
      </c>
    </row>
    <row r="50" spans="3:19">
      <c r="C50" s="6">
        <v>6</v>
      </c>
      <c r="D50" s="62"/>
      <c r="E50" s="6">
        <f t="shared" si="2"/>
        <v>11.699999999999998</v>
      </c>
      <c r="F50" s="19" t="s">
        <v>91</v>
      </c>
      <c r="G50" s="20" t="str">
        <f t="shared" si="0"/>
        <v>6.11.7</v>
      </c>
      <c r="H50" s="1" t="s">
        <v>28</v>
      </c>
      <c r="I50" s="18" t="s">
        <v>120</v>
      </c>
      <c r="J50" s="18" t="s">
        <v>31</v>
      </c>
      <c r="L50" s="15" t="s">
        <v>124</v>
      </c>
      <c r="M50" s="15" t="s">
        <v>126</v>
      </c>
      <c r="S50" s="15" t="s">
        <v>127</v>
      </c>
    </row>
    <row r="51" spans="3:19">
      <c r="C51" s="6">
        <v>6</v>
      </c>
      <c r="D51" s="62"/>
      <c r="E51" s="6">
        <f>E48+0.1</f>
        <v>11.599999999999998</v>
      </c>
      <c r="F51" s="1" t="s">
        <v>97</v>
      </c>
      <c r="G51" s="20" t="str">
        <f t="shared" si="0"/>
        <v>6.11.6</v>
      </c>
      <c r="H51" s="1" t="s">
        <v>29</v>
      </c>
      <c r="I51" s="1" t="s">
        <v>29</v>
      </c>
      <c r="J51" s="18" t="s">
        <v>31</v>
      </c>
      <c r="L51" s="65"/>
      <c r="S51" s="16"/>
    </row>
    <row r="52" spans="3:19">
      <c r="C52" s="6">
        <v>6</v>
      </c>
      <c r="D52" s="62" t="s">
        <v>71</v>
      </c>
      <c r="E52" s="6">
        <v>12</v>
      </c>
      <c r="F52" s="19" t="s">
        <v>155</v>
      </c>
      <c r="G52" s="20" t="str">
        <f t="shared" si="0"/>
        <v>6.12</v>
      </c>
      <c r="L52" s="1"/>
      <c r="S52" s="16"/>
    </row>
    <row r="53" spans="3:19">
      <c r="C53" s="6">
        <v>6</v>
      </c>
      <c r="D53" s="62"/>
      <c r="E53" s="6">
        <v>12.1</v>
      </c>
      <c r="F53" s="19" t="s">
        <v>88</v>
      </c>
      <c r="G53" s="20" t="str">
        <f>C53&amp;"."&amp;E53</f>
        <v>6.12.1</v>
      </c>
      <c r="H53" s="1" t="s">
        <v>28</v>
      </c>
      <c r="I53" s="18" t="s">
        <v>120</v>
      </c>
      <c r="J53" s="18" t="s">
        <v>31</v>
      </c>
      <c r="K53" s="70"/>
      <c r="L53" s="70" t="s">
        <v>121</v>
      </c>
      <c r="M53" s="15" t="s">
        <v>125</v>
      </c>
      <c r="S53" s="68">
        <v>41823</v>
      </c>
    </row>
    <row r="54" spans="3:19">
      <c r="C54" s="6">
        <v>6</v>
      </c>
      <c r="D54" s="62"/>
      <c r="E54" s="6">
        <v>12.2</v>
      </c>
      <c r="F54" s="19" t="s">
        <v>86</v>
      </c>
      <c r="G54" s="20" t="str">
        <f>C54&amp;"."&amp;E54</f>
        <v>6.12.2</v>
      </c>
      <c r="H54" s="1" t="s">
        <v>28</v>
      </c>
      <c r="I54" s="18" t="s">
        <v>120</v>
      </c>
      <c r="J54" s="18" t="s">
        <v>31</v>
      </c>
      <c r="K54" s="70"/>
      <c r="L54" s="70" t="s">
        <v>121</v>
      </c>
      <c r="M54" s="15" t="s">
        <v>125</v>
      </c>
      <c r="S54" s="68">
        <v>41823</v>
      </c>
    </row>
    <row r="55" spans="3:19">
      <c r="C55" s="6">
        <v>6</v>
      </c>
      <c r="D55" s="62"/>
      <c r="E55" s="6">
        <v>12.3</v>
      </c>
      <c r="F55" s="19" t="s">
        <v>87</v>
      </c>
      <c r="G55" s="20" t="str">
        <f>C55&amp;"."&amp;E55</f>
        <v>6.12.3</v>
      </c>
      <c r="H55" s="1" t="s">
        <v>28</v>
      </c>
      <c r="I55" s="18" t="s">
        <v>120</v>
      </c>
      <c r="J55" s="18" t="s">
        <v>31</v>
      </c>
      <c r="K55" s="70"/>
      <c r="L55" s="70" t="s">
        <v>121</v>
      </c>
      <c r="M55" s="70" t="s">
        <v>128</v>
      </c>
      <c r="S55" s="70" t="s">
        <v>129</v>
      </c>
    </row>
    <row r="56" spans="3:19">
      <c r="C56" s="6">
        <v>6</v>
      </c>
      <c r="D56" s="62"/>
      <c r="E56" s="6">
        <v>12.4</v>
      </c>
      <c r="F56" s="19" t="s">
        <v>89</v>
      </c>
      <c r="G56" s="20" t="str">
        <f>C56&amp;"."&amp;E56</f>
        <v>6.12.4</v>
      </c>
      <c r="H56" s="1" t="s">
        <v>28</v>
      </c>
      <c r="I56" s="18" t="s">
        <v>120</v>
      </c>
      <c r="J56" s="18" t="s">
        <v>31</v>
      </c>
      <c r="K56" s="70"/>
      <c r="L56" s="70" t="s">
        <v>123</v>
      </c>
      <c r="M56" s="70" t="s">
        <v>130</v>
      </c>
      <c r="S56" s="70" t="s">
        <v>131</v>
      </c>
    </row>
    <row r="57" spans="3:19">
      <c r="C57" s="6">
        <v>6</v>
      </c>
      <c r="D57" s="62"/>
      <c r="E57" s="6">
        <v>12.5</v>
      </c>
      <c r="F57" s="19" t="s">
        <v>90</v>
      </c>
      <c r="G57" s="20" t="str">
        <f t="shared" ref="G57:G61" si="3">C57&amp;"."&amp;E57</f>
        <v>6.12.5</v>
      </c>
      <c r="H57" s="1" t="s">
        <v>29</v>
      </c>
      <c r="I57" s="18" t="s">
        <v>33</v>
      </c>
      <c r="J57" s="18" t="s">
        <v>31</v>
      </c>
      <c r="L57" s="1"/>
    </row>
    <row r="58" spans="3:19">
      <c r="C58" s="6">
        <v>6</v>
      </c>
      <c r="D58" s="62" t="s">
        <v>72</v>
      </c>
      <c r="E58" s="6">
        <v>13</v>
      </c>
      <c r="F58" s="19" t="s">
        <v>164</v>
      </c>
      <c r="G58" s="20" t="str">
        <f t="shared" si="3"/>
        <v>6.13</v>
      </c>
    </row>
    <row r="59" spans="3:19">
      <c r="C59" s="6">
        <v>6</v>
      </c>
      <c r="D59" s="62"/>
      <c r="E59" s="6">
        <v>13</v>
      </c>
      <c r="F59" s="19"/>
      <c r="G59" s="20" t="str">
        <f t="shared" si="3"/>
        <v>6.13</v>
      </c>
      <c r="H59" s="1" t="s">
        <v>76</v>
      </c>
      <c r="I59" s="18" t="s">
        <v>81</v>
      </c>
    </row>
    <row r="60" spans="3:19">
      <c r="C60" s="6">
        <v>6</v>
      </c>
      <c r="D60" s="62" t="s">
        <v>98</v>
      </c>
      <c r="E60" s="6">
        <v>14</v>
      </c>
      <c r="F60" s="19" t="s">
        <v>165</v>
      </c>
      <c r="G60" s="20" t="str">
        <f>C60&amp;"."&amp;E60</f>
        <v>6.14</v>
      </c>
    </row>
    <row r="61" spans="3:19">
      <c r="C61" s="6">
        <v>6</v>
      </c>
      <c r="D61" s="62"/>
      <c r="E61" s="6">
        <v>14.1</v>
      </c>
      <c r="F61" s="19" t="s">
        <v>105</v>
      </c>
      <c r="G61" s="20" t="str">
        <f t="shared" si="3"/>
        <v>6.14.1</v>
      </c>
      <c r="H61" s="1" t="s">
        <v>28</v>
      </c>
      <c r="I61" s="18" t="s">
        <v>120</v>
      </c>
      <c r="J61" s="18" t="s">
        <v>31</v>
      </c>
    </row>
    <row r="62" spans="3:19">
      <c r="C62" s="6">
        <v>6</v>
      </c>
      <c r="D62" s="62"/>
      <c r="E62" s="6">
        <f t="shared" ref="E62:E66" si="4">E61+0.1</f>
        <v>14.2</v>
      </c>
      <c r="F62" s="19" t="s">
        <v>104</v>
      </c>
      <c r="G62" s="20" t="str">
        <f>C62&amp;"."&amp;E62</f>
        <v>6.14.2</v>
      </c>
      <c r="H62" s="1" t="s">
        <v>28</v>
      </c>
      <c r="I62" s="18" t="s">
        <v>120</v>
      </c>
      <c r="J62" s="18" t="s">
        <v>31</v>
      </c>
    </row>
    <row r="63" spans="3:19">
      <c r="C63" s="6">
        <v>6</v>
      </c>
      <c r="D63" s="62"/>
      <c r="E63" s="6">
        <f t="shared" si="4"/>
        <v>14.299999999999999</v>
      </c>
      <c r="F63" s="19" t="s">
        <v>106</v>
      </c>
      <c r="G63" s="20" t="str">
        <f t="shared" ref="G63:G70" si="5">C63&amp;"."&amp;E63</f>
        <v>6.14.3</v>
      </c>
      <c r="H63" s="1" t="s">
        <v>28</v>
      </c>
      <c r="I63" s="18" t="s">
        <v>120</v>
      </c>
      <c r="J63" s="18" t="s">
        <v>31</v>
      </c>
    </row>
    <row r="64" spans="3:19">
      <c r="C64" s="6">
        <v>6</v>
      </c>
      <c r="D64" s="62"/>
      <c r="E64" s="6">
        <f t="shared" si="4"/>
        <v>14.399999999999999</v>
      </c>
      <c r="F64" s="19" t="s">
        <v>108</v>
      </c>
      <c r="G64" s="20" t="str">
        <f t="shared" si="5"/>
        <v>6.14.4</v>
      </c>
      <c r="H64" s="1" t="s">
        <v>28</v>
      </c>
      <c r="I64" s="18" t="s">
        <v>120</v>
      </c>
      <c r="J64" s="18" t="s">
        <v>31</v>
      </c>
    </row>
    <row r="65" spans="3:13">
      <c r="C65" s="6">
        <v>6</v>
      </c>
      <c r="D65" s="62"/>
      <c r="E65" s="6">
        <f t="shared" si="4"/>
        <v>14.499999999999998</v>
      </c>
      <c r="F65" s="19" t="s">
        <v>109</v>
      </c>
      <c r="G65" s="20" t="str">
        <f t="shared" si="5"/>
        <v>6.14.5</v>
      </c>
      <c r="H65" s="1" t="s">
        <v>14</v>
      </c>
      <c r="I65" s="18" t="s">
        <v>16</v>
      </c>
      <c r="J65" s="18" t="s">
        <v>31</v>
      </c>
    </row>
    <row r="66" spans="3:13">
      <c r="C66" s="6">
        <v>6</v>
      </c>
      <c r="D66" s="62"/>
      <c r="E66" s="6">
        <f t="shared" si="4"/>
        <v>14.599999999999998</v>
      </c>
      <c r="F66" s="19" t="s">
        <v>107</v>
      </c>
      <c r="G66" s="20" t="str">
        <f t="shared" si="5"/>
        <v>6.14.6</v>
      </c>
      <c r="H66" s="1" t="s">
        <v>29</v>
      </c>
      <c r="I66" s="18" t="s">
        <v>33</v>
      </c>
      <c r="J66" s="18" t="s">
        <v>31</v>
      </c>
    </row>
    <row r="67" spans="3:13">
      <c r="C67" s="6">
        <v>7</v>
      </c>
      <c r="D67" s="69" t="s">
        <v>83</v>
      </c>
      <c r="E67" s="6">
        <v>1</v>
      </c>
      <c r="F67" s="19" t="s">
        <v>119</v>
      </c>
      <c r="G67" s="20" t="str">
        <f t="shared" si="5"/>
        <v>7.1</v>
      </c>
      <c r="H67" s="1" t="s">
        <v>30</v>
      </c>
      <c r="I67" s="18" t="s">
        <v>75</v>
      </c>
      <c r="J67" s="18" t="s">
        <v>13</v>
      </c>
      <c r="K67" s="68"/>
    </row>
    <row r="68" spans="3:13">
      <c r="C68" s="6">
        <v>7</v>
      </c>
      <c r="D68" s="17" t="s">
        <v>83</v>
      </c>
      <c r="E68" s="6">
        <v>5</v>
      </c>
      <c r="F68" s="19" t="s">
        <v>82</v>
      </c>
      <c r="G68" s="20" t="str">
        <f t="shared" si="5"/>
        <v>7.5</v>
      </c>
      <c r="H68" s="1" t="s">
        <v>84</v>
      </c>
      <c r="I68" s="18" t="s">
        <v>33</v>
      </c>
      <c r="J68" s="18" t="s">
        <v>31</v>
      </c>
      <c r="K68" s="68"/>
    </row>
    <row r="69" spans="3:13">
      <c r="C69" s="6">
        <v>8</v>
      </c>
      <c r="D69" s="17" t="s">
        <v>110</v>
      </c>
      <c r="F69" s="19"/>
      <c r="G69" s="20" t="str">
        <f t="shared" si="5"/>
        <v>8.</v>
      </c>
      <c r="L69" s="63"/>
    </row>
    <row r="70" spans="3:13">
      <c r="C70" s="6">
        <v>8</v>
      </c>
      <c r="D70" s="19"/>
      <c r="E70" s="6">
        <v>11</v>
      </c>
      <c r="F70" s="1" t="s">
        <v>111</v>
      </c>
      <c r="G70" s="20" t="str">
        <f t="shared" si="5"/>
        <v>8.11</v>
      </c>
      <c r="L70" s="64"/>
    </row>
    <row r="71" spans="3:13">
      <c r="C71" s="6">
        <v>8</v>
      </c>
      <c r="D71" s="17"/>
      <c r="E71" s="6">
        <v>11.1</v>
      </c>
      <c r="F71" s="19" t="s">
        <v>88</v>
      </c>
      <c r="G71" s="20" t="str">
        <f>C71&amp;"."&amp;E71</f>
        <v>8.11.1</v>
      </c>
      <c r="H71" s="1" t="s">
        <v>28</v>
      </c>
      <c r="I71" s="18" t="s">
        <v>120</v>
      </c>
      <c r="J71" s="18" t="s">
        <v>31</v>
      </c>
    </row>
    <row r="72" spans="3:13">
      <c r="C72" s="6">
        <v>3</v>
      </c>
      <c r="D72" s="17" t="s">
        <v>32</v>
      </c>
      <c r="E72" s="6">
        <v>3</v>
      </c>
      <c r="F72" s="19" t="s">
        <v>112</v>
      </c>
      <c r="G72" s="20" t="str">
        <f>C72&amp;"."&amp;E72</f>
        <v>3.3</v>
      </c>
      <c r="H72" s="1" t="s">
        <v>28</v>
      </c>
      <c r="I72" s="27" t="s">
        <v>120</v>
      </c>
      <c r="J72" s="18" t="s">
        <v>31</v>
      </c>
      <c r="L72" s="51" t="s">
        <v>85</v>
      </c>
      <c r="M72" s="51" t="s">
        <v>113</v>
      </c>
    </row>
    <row r="73" spans="3:13">
      <c r="C73" s="6">
        <v>9</v>
      </c>
      <c r="D73" s="17" t="s">
        <v>114</v>
      </c>
      <c r="E73" s="6">
        <v>1</v>
      </c>
      <c r="F73" s="19" t="s">
        <v>115</v>
      </c>
      <c r="G73" s="20" t="str">
        <f>C73&amp;"."&amp;E73</f>
        <v>9.1</v>
      </c>
      <c r="H73" s="1" t="s">
        <v>30</v>
      </c>
      <c r="I73" s="27" t="s">
        <v>116</v>
      </c>
      <c r="J73" s="18" t="s">
        <v>13</v>
      </c>
    </row>
    <row r="74" spans="3:13">
      <c r="D74" s="17"/>
      <c r="F74" s="19"/>
      <c r="G74" s="20"/>
    </row>
    <row r="75" spans="3:13">
      <c r="D75" s="17"/>
      <c r="F75" s="19"/>
      <c r="G75" s="20"/>
      <c r="L75" s="63"/>
    </row>
    <row r="76" spans="3:13">
      <c r="D76" s="17"/>
      <c r="F76" s="19"/>
      <c r="G76" s="20"/>
      <c r="L76" s="64"/>
    </row>
    <row r="77" spans="3:13">
      <c r="D77" s="17"/>
      <c r="F77" s="19"/>
      <c r="G77" s="20"/>
    </row>
    <row r="78" spans="3:13">
      <c r="D78" s="17"/>
      <c r="F78" s="19"/>
      <c r="G78" s="20"/>
      <c r="L78" s="1"/>
    </row>
    <row r="79" spans="3:13">
      <c r="D79" s="17"/>
      <c r="F79" s="19"/>
      <c r="G79" s="20"/>
    </row>
    <row r="80" spans="3:13">
      <c r="D80" s="17"/>
      <c r="F80" s="19"/>
      <c r="G80" s="20"/>
    </row>
    <row r="81" spans="4:7">
      <c r="D81" s="17"/>
      <c r="F81" s="19"/>
      <c r="G81" s="20"/>
    </row>
    <row r="82" spans="4:7">
      <c r="D82" s="17"/>
      <c r="F82" s="19"/>
      <c r="G82" s="20"/>
    </row>
    <row r="83" spans="4:7">
      <c r="D83" s="17"/>
      <c r="F83" s="19"/>
      <c r="G83" s="20"/>
    </row>
    <row r="84" spans="4:7">
      <c r="D84" s="17"/>
      <c r="F84" s="19"/>
      <c r="G84" s="20"/>
    </row>
    <row r="85" spans="4:7">
      <c r="D85" s="17"/>
      <c r="F85" s="19"/>
      <c r="G85" s="20"/>
    </row>
    <row r="86" spans="4:7">
      <c r="D86" s="17"/>
      <c r="F86" s="19"/>
      <c r="G86" s="20"/>
    </row>
    <row r="87" spans="4:7">
      <c r="D87" s="17"/>
      <c r="F87" s="19"/>
      <c r="G87" s="20"/>
    </row>
    <row r="88" spans="4:7">
      <c r="D88" s="17"/>
      <c r="F88" s="19"/>
      <c r="G88" s="20"/>
    </row>
    <row r="89" spans="4:7">
      <c r="D89" s="17"/>
      <c r="F89" s="19"/>
      <c r="G89" s="20"/>
    </row>
    <row r="90" spans="4:7">
      <c r="D90" s="17"/>
      <c r="F90" s="19"/>
      <c r="G90" s="20"/>
    </row>
    <row r="91" spans="4:7">
      <c r="D91" s="17"/>
      <c r="F91" s="19"/>
      <c r="G91" s="20"/>
    </row>
    <row r="92" spans="4:7">
      <c r="D92" s="17"/>
      <c r="F92" s="19"/>
      <c r="G92" s="20"/>
    </row>
    <row r="93" spans="4:7">
      <c r="D93" s="17"/>
      <c r="F93" s="19"/>
      <c r="G93" s="20"/>
    </row>
    <row r="94" spans="4:7">
      <c r="D94" s="17"/>
      <c r="F94" s="19"/>
      <c r="G94" s="20"/>
    </row>
    <row r="95" spans="4:7">
      <c r="D95" s="17"/>
      <c r="F95" s="19"/>
      <c r="G95" s="20"/>
    </row>
    <row r="96" spans="4:7">
      <c r="D96" s="17"/>
      <c r="F96" s="19"/>
      <c r="G96" s="20"/>
    </row>
    <row r="97" spans="4:7">
      <c r="D97" s="17"/>
      <c r="F97" s="19"/>
      <c r="G97" s="20"/>
    </row>
    <row r="98" spans="4:7">
      <c r="D98" s="17"/>
      <c r="F98" s="19"/>
      <c r="G98" s="20"/>
    </row>
    <row r="99" spans="4:7">
      <c r="D99" s="17"/>
      <c r="F99" s="19"/>
      <c r="G99" s="20"/>
    </row>
    <row r="100" spans="4:7">
      <c r="D100" s="17"/>
      <c r="F100" s="19"/>
      <c r="G100" s="20"/>
    </row>
    <row r="101" spans="4:7">
      <c r="D101" s="17"/>
      <c r="F101" s="19"/>
      <c r="G101" s="20"/>
    </row>
    <row r="102" spans="4:7">
      <c r="D102" s="17"/>
      <c r="F102" s="19"/>
      <c r="G102" s="20"/>
    </row>
    <row r="103" spans="4:7">
      <c r="D103" s="17"/>
      <c r="F103" s="19"/>
      <c r="G103" s="20"/>
    </row>
    <row r="104" spans="4:7">
      <c r="D104" s="17"/>
      <c r="F104" s="19"/>
      <c r="G104" s="20"/>
    </row>
    <row r="105" spans="4:7">
      <c r="D105" s="17"/>
      <c r="F105" s="19"/>
      <c r="G105" s="20"/>
    </row>
    <row r="106" spans="4:7">
      <c r="D106" s="17"/>
      <c r="F106" s="19"/>
      <c r="G106" s="20"/>
    </row>
    <row r="107" spans="4:7">
      <c r="D107" s="17"/>
      <c r="F107" s="19"/>
      <c r="G107" s="20"/>
    </row>
    <row r="108" spans="4:7">
      <c r="D108" s="17"/>
      <c r="F108" s="19"/>
      <c r="G108" s="20"/>
    </row>
    <row r="109" spans="4:7">
      <c r="D109" s="17"/>
      <c r="F109" s="19"/>
      <c r="G109" s="20"/>
    </row>
    <row r="110" spans="4:7">
      <c r="D110" s="17"/>
      <c r="F110" s="19"/>
      <c r="G110" s="20"/>
    </row>
    <row r="111" spans="4:7">
      <c r="D111" s="17"/>
      <c r="F111" s="19"/>
      <c r="G111" s="20"/>
    </row>
    <row r="112" spans="4:7">
      <c r="D112" s="17"/>
      <c r="F112" s="19"/>
      <c r="G112" s="20"/>
    </row>
    <row r="113" spans="4:7">
      <c r="D113" s="17"/>
      <c r="F113" s="19"/>
      <c r="G113" s="20"/>
    </row>
    <row r="114" spans="4:7">
      <c r="D114" s="17"/>
      <c r="F114" s="19"/>
      <c r="G114" s="20"/>
    </row>
    <row r="115" spans="4:7">
      <c r="D115" s="17"/>
      <c r="F115" s="19"/>
      <c r="G115" s="20"/>
    </row>
    <row r="116" spans="4:7">
      <c r="D116" s="17"/>
      <c r="F116" s="19"/>
      <c r="G116" s="20"/>
    </row>
    <row r="117" spans="4:7">
      <c r="D117" s="17"/>
      <c r="F117" s="19"/>
      <c r="G117" s="20"/>
    </row>
    <row r="118" spans="4:7">
      <c r="D118" s="17"/>
      <c r="F118" s="19"/>
      <c r="G118" s="20"/>
    </row>
    <row r="119" spans="4:7">
      <c r="D119" s="17"/>
      <c r="F119" s="19"/>
      <c r="G119" s="20"/>
    </row>
    <row r="120" spans="4:7">
      <c r="D120" s="17"/>
      <c r="F120" s="19"/>
      <c r="G120" s="20"/>
    </row>
    <row r="121" spans="4:7">
      <c r="D121" s="17"/>
      <c r="F121" s="19"/>
      <c r="G121" s="20"/>
    </row>
    <row r="122" spans="4:7">
      <c r="D122" s="17"/>
      <c r="F122" s="19"/>
      <c r="G122" s="20"/>
    </row>
    <row r="123" spans="4:7">
      <c r="D123" s="17"/>
      <c r="F123" s="19"/>
      <c r="G123" s="20"/>
    </row>
    <row r="124" spans="4:7">
      <c r="D124" s="17"/>
      <c r="F124" s="19"/>
      <c r="G124" s="20"/>
    </row>
    <row r="125" spans="4:7">
      <c r="D125" s="17"/>
      <c r="F125" s="19"/>
      <c r="G125" s="20"/>
    </row>
    <row r="126" spans="4:7">
      <c r="D126" s="17"/>
      <c r="F126" s="19"/>
      <c r="G126" s="20"/>
    </row>
    <row r="127" spans="4:7">
      <c r="D127" s="17"/>
      <c r="F127" s="19"/>
      <c r="G127" s="20"/>
    </row>
    <row r="128" spans="4:7">
      <c r="D128" s="17"/>
      <c r="F128" s="19"/>
      <c r="G128" s="20"/>
    </row>
    <row r="129" spans="4:7">
      <c r="D129" s="17"/>
      <c r="F129" s="19"/>
      <c r="G129" s="20"/>
    </row>
    <row r="130" spans="4:7">
      <c r="D130" s="17"/>
      <c r="F130" s="19"/>
      <c r="G130" s="20"/>
    </row>
    <row r="131" spans="4:7">
      <c r="D131" s="17"/>
      <c r="F131" s="19"/>
      <c r="G131" s="20"/>
    </row>
    <row r="132" spans="4:7">
      <c r="D132" s="17"/>
      <c r="F132" s="19"/>
      <c r="G132" s="20"/>
    </row>
    <row r="133" spans="4:7">
      <c r="D133" s="17"/>
      <c r="F133" s="19"/>
      <c r="G133" s="20"/>
    </row>
    <row r="134" spans="4:7">
      <c r="D134" s="17"/>
      <c r="F134" s="19"/>
      <c r="G134" s="20"/>
    </row>
    <row r="135" spans="4:7">
      <c r="D135" s="17"/>
      <c r="F135" s="19"/>
      <c r="G135" s="20"/>
    </row>
    <row r="136" spans="4:7">
      <c r="D136" s="17"/>
      <c r="F136" s="19"/>
      <c r="G136" s="20"/>
    </row>
    <row r="137" spans="4:7">
      <c r="D137" s="17"/>
      <c r="F137" s="19"/>
      <c r="G137" s="20"/>
    </row>
    <row r="138" spans="4:7">
      <c r="D138" s="17"/>
      <c r="F138" s="19"/>
      <c r="G138" s="20"/>
    </row>
    <row r="139" spans="4:7">
      <c r="D139" s="17"/>
      <c r="F139" s="19"/>
      <c r="G139" s="20"/>
    </row>
    <row r="140" spans="4:7">
      <c r="D140" s="17"/>
      <c r="F140" s="19"/>
      <c r="G140" s="20"/>
    </row>
    <row r="141" spans="4:7">
      <c r="D141" s="17"/>
      <c r="F141" s="19"/>
      <c r="G141" s="20"/>
    </row>
    <row r="142" spans="4:7">
      <c r="D142" s="17"/>
      <c r="F142" s="19"/>
      <c r="G142" s="20"/>
    </row>
    <row r="143" spans="4:7">
      <c r="D143" s="17"/>
      <c r="F143" s="19"/>
      <c r="G143" s="20"/>
    </row>
    <row r="144" spans="4:7">
      <c r="D144" s="17"/>
      <c r="F144" s="19"/>
      <c r="G144" s="20"/>
    </row>
    <row r="145" spans="4:7">
      <c r="D145" s="17"/>
      <c r="F145" s="19"/>
      <c r="G145" s="20"/>
    </row>
    <row r="146" spans="4:7">
      <c r="D146" s="17"/>
      <c r="F146" s="19"/>
      <c r="G146" s="20"/>
    </row>
    <row r="147" spans="4:7">
      <c r="D147" s="17"/>
      <c r="F147" s="19"/>
      <c r="G147" s="20"/>
    </row>
    <row r="148" spans="4:7">
      <c r="D148" s="17"/>
      <c r="F148" s="19"/>
      <c r="G148" s="20"/>
    </row>
    <row r="149" spans="4:7">
      <c r="D149" s="17"/>
      <c r="F149" s="19"/>
      <c r="G149" s="20"/>
    </row>
    <row r="150" spans="4:7">
      <c r="D150" s="17"/>
      <c r="F150" s="19"/>
      <c r="G150" s="20"/>
    </row>
    <row r="151" spans="4:7">
      <c r="D151" s="17"/>
      <c r="F151" s="19"/>
      <c r="G151" s="20"/>
    </row>
    <row r="152" spans="4:7">
      <c r="G152" s="20"/>
    </row>
    <row r="153" spans="4:7">
      <c r="G153" s="20"/>
    </row>
    <row r="154" spans="4:7">
      <c r="G154" s="20"/>
    </row>
    <row r="155" spans="4:7">
      <c r="G155" s="20"/>
    </row>
    <row r="156" spans="4:7">
      <c r="G156" s="20"/>
    </row>
    <row r="157" spans="4:7">
      <c r="G157" s="20"/>
    </row>
    <row r="158" spans="4:7">
      <c r="G158" s="20"/>
    </row>
    <row r="159" spans="4:7">
      <c r="G159" s="20"/>
    </row>
  </sheetData>
  <mergeCells count="2">
    <mergeCell ref="C4:D4"/>
    <mergeCell ref="E4:G4"/>
  </mergeCells>
  <pageMargins left="0.7" right="0.7" top="0.78740157499999996" bottom="0.78740157499999996" header="0.3" footer="0.3"/>
  <pageSetup paperSize="9" scale="73" orientation="landscape" horizontalDpi="4294967292" verticalDpi="4294967292" r:id="rId1"/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PP 140214 (clean)</vt:lpstr>
      <vt:lpstr>'PP 140214 (clean)'!Print_Area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RFRANK</dc:creator>
  <cp:lastModifiedBy>Barbara Ziolkowska</cp:lastModifiedBy>
  <cp:lastPrinted>2014-02-13T13:55:21Z</cp:lastPrinted>
  <dcterms:created xsi:type="dcterms:W3CDTF">2012-11-22T14:54:15Z</dcterms:created>
  <dcterms:modified xsi:type="dcterms:W3CDTF">2014-02-28T14:13:29Z</dcterms:modified>
</cp:coreProperties>
</file>