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0" windowWidth="18195" windowHeight="12240" activeTab="2"/>
  </bookViews>
  <sheets>
    <sheet name="Training - Productivity - Wages" sheetId="1" r:id="rId1"/>
    <sheet name="World - Regions" sheetId="2" r:id="rId2"/>
    <sheet name="Graphs" sheetId="4" r:id="rId3"/>
  </sheets>
  <definedNames>
    <definedName name="_xlnm._FilterDatabase" localSheetId="0" hidden="1">'Training - Productivity - Wages'!$A$10:$M$10</definedName>
    <definedName name="_xlnm.Print_Titles" localSheetId="0">'Training - Productivity - Wages'!$1:$3</definedName>
  </definedNames>
  <calcPr calcId="125725"/>
</workbook>
</file>

<file path=xl/calcChain.xml><?xml version="1.0" encoding="utf-8"?>
<calcChain xmlns="http://schemas.openxmlformats.org/spreadsheetml/2006/main">
  <c r="I4" i="4"/>
  <c r="H4"/>
  <c r="G4"/>
  <c r="E4"/>
  <c r="D4"/>
  <c r="C4"/>
  <c r="M4"/>
  <c r="L4"/>
  <c r="K4"/>
  <c r="M8" i="1"/>
  <c r="L8"/>
  <c r="K8"/>
  <c r="I8"/>
  <c r="H8"/>
  <c r="G8"/>
  <c r="E8"/>
  <c r="D8"/>
  <c r="C8"/>
  <c r="B8"/>
  <c r="M7"/>
  <c r="L7"/>
  <c r="K7"/>
  <c r="M6"/>
  <c r="L6"/>
  <c r="K6"/>
  <c r="M5"/>
  <c r="L5"/>
  <c r="K5"/>
  <c r="M4"/>
  <c r="L4"/>
  <c r="K4"/>
  <c r="I7"/>
  <c r="H7"/>
  <c r="G7"/>
  <c r="I6"/>
  <c r="H6"/>
  <c r="G6"/>
  <c r="I5"/>
  <c r="H5"/>
  <c r="G5"/>
  <c r="I4"/>
  <c r="H4"/>
  <c r="G4"/>
  <c r="E7"/>
  <c r="D7"/>
  <c r="E6"/>
  <c r="D6"/>
  <c r="E5"/>
  <c r="D5"/>
  <c r="E4"/>
  <c r="D4"/>
  <c r="C7"/>
  <c r="C6"/>
  <c r="C5"/>
  <c r="C4"/>
</calcChain>
</file>

<file path=xl/sharedStrings.xml><?xml version="1.0" encoding="utf-8"?>
<sst xmlns="http://schemas.openxmlformats.org/spreadsheetml/2006/main" count="289" uniqueCount="139">
  <si>
    <t>AFR</t>
  </si>
  <si>
    <t>Angola2010</t>
  </si>
  <si>
    <t>Benin2009</t>
  </si>
  <si>
    <t>Botswana2010</t>
  </si>
  <si>
    <t>BurkinaFaso2009</t>
  </si>
  <si>
    <t>Burundi2006</t>
  </si>
  <si>
    <t>Cameroon2009</t>
  </si>
  <si>
    <t>CapeVerde2009</t>
  </si>
  <si>
    <t>Chad2009</t>
  </si>
  <si>
    <t>Congo2009</t>
  </si>
  <si>
    <t>DRC2010</t>
  </si>
  <si>
    <t>Eritrea2009</t>
  </si>
  <si>
    <t>Gabon2009</t>
  </si>
  <si>
    <t>Gambia2006</t>
  </si>
  <si>
    <t>Ghana2007</t>
  </si>
  <si>
    <t>Guinea2006</t>
  </si>
  <si>
    <t>GuineaBissau2006</t>
  </si>
  <si>
    <t>IvoryCoast2009</t>
  </si>
  <si>
    <t>Kenya2007</t>
  </si>
  <si>
    <t>Lesotho2009</t>
  </si>
  <si>
    <t>Liberia2009</t>
  </si>
  <si>
    <t>Madagascar2009</t>
  </si>
  <si>
    <t>Malawi2009</t>
  </si>
  <si>
    <t>Mali2010</t>
  </si>
  <si>
    <t>Mauritania2006</t>
  </si>
  <si>
    <t>Mauritius2009</t>
  </si>
  <si>
    <t>Mozambique2007</t>
  </si>
  <si>
    <t>Namibia2006</t>
  </si>
  <si>
    <t>Niger2009</t>
  </si>
  <si>
    <t>Nigeria2007</t>
  </si>
  <si>
    <t>Rwanda2006</t>
  </si>
  <si>
    <t>Senegal2007</t>
  </si>
  <si>
    <t>SierraLeone2009</t>
  </si>
  <si>
    <t>SouthAfrica2007</t>
  </si>
  <si>
    <t>Swaziland2006</t>
  </si>
  <si>
    <t>Tanzania2006</t>
  </si>
  <si>
    <t>Togo2009</t>
  </si>
  <si>
    <t>Uganda2006</t>
  </si>
  <si>
    <t>Zambia2007</t>
  </si>
  <si>
    <t>EAP</t>
  </si>
  <si>
    <t>Fiji2009</t>
  </si>
  <si>
    <t>Indonesia2009</t>
  </si>
  <si>
    <t>LaoPDR2009</t>
  </si>
  <si>
    <t>Micronesia2009</t>
  </si>
  <si>
    <t>Philippines2009</t>
  </si>
  <si>
    <t>Samoa2009</t>
  </si>
  <si>
    <t>TimorLeste2009</t>
  </si>
  <si>
    <t>Tonga2009</t>
  </si>
  <si>
    <t>Vanuatu2009</t>
  </si>
  <si>
    <t>Vietnam2009</t>
  </si>
  <si>
    <t>ECA</t>
  </si>
  <si>
    <t>Albania2007</t>
  </si>
  <si>
    <t>Armenia2009</t>
  </si>
  <si>
    <t>Azerbaijan2009</t>
  </si>
  <si>
    <t>Belarus2008</t>
  </si>
  <si>
    <t>Bosnia2009</t>
  </si>
  <si>
    <t>Bulgaria2009</t>
  </si>
  <si>
    <t>Croatia2007</t>
  </si>
  <si>
    <t>CzechRepublic2009</t>
  </si>
  <si>
    <t>Estonia2009</t>
  </si>
  <si>
    <t>FYROM2009</t>
  </si>
  <si>
    <t>Georgia2008</t>
  </si>
  <si>
    <t>Hungary2009</t>
  </si>
  <si>
    <t>Kazakhstan2009</t>
  </si>
  <si>
    <t>Kosovo2009</t>
  </si>
  <si>
    <t>Kyrgyzstan2009</t>
  </si>
  <si>
    <t>Latvia2009</t>
  </si>
  <si>
    <t>Lithuania2009</t>
  </si>
  <si>
    <t>Moldova2009</t>
  </si>
  <si>
    <t>Mongolia2009</t>
  </si>
  <si>
    <t>Montenegro2009</t>
  </si>
  <si>
    <t>Poland2009</t>
  </si>
  <si>
    <t>Romania2009</t>
  </si>
  <si>
    <t>Russia2009</t>
  </si>
  <si>
    <t>Serbia2009</t>
  </si>
  <si>
    <t>Slovakia2009</t>
  </si>
  <si>
    <t>Slovenia2009</t>
  </si>
  <si>
    <t>Tajikistan2008</t>
  </si>
  <si>
    <t>Turkey2008</t>
  </si>
  <si>
    <t>Ukraine2008</t>
  </si>
  <si>
    <t>Uzbekistan2008</t>
  </si>
  <si>
    <t>LAC</t>
  </si>
  <si>
    <t>Argentina2010</t>
  </si>
  <si>
    <t>Bahamas2010</t>
  </si>
  <si>
    <t>Barbados2010</t>
  </si>
  <si>
    <t>Bolivia2010</t>
  </si>
  <si>
    <t>Brazil2009</t>
  </si>
  <si>
    <t>Chile2010</t>
  </si>
  <si>
    <t>Colombia2010</t>
  </si>
  <si>
    <t>CostaRica2010</t>
  </si>
  <si>
    <t>DominicanRepublic2010</t>
  </si>
  <si>
    <t>Ecuador2010</t>
  </si>
  <si>
    <t>ElSalvador2010</t>
  </si>
  <si>
    <t>Grenada2010</t>
  </si>
  <si>
    <t>Guatemala2010</t>
  </si>
  <si>
    <t>Guyana2010</t>
  </si>
  <si>
    <t>Honduras2010</t>
  </si>
  <si>
    <t>Jamaica2010</t>
  </si>
  <si>
    <t>Mexico2010</t>
  </si>
  <si>
    <t>Nicaragua2010</t>
  </si>
  <si>
    <t>Panama2010</t>
  </si>
  <si>
    <t>Paraguay2010</t>
  </si>
  <si>
    <t>Peru2010</t>
  </si>
  <si>
    <t>StKittsandNevis2010</t>
  </si>
  <si>
    <t>StVincentandGrenadines2010</t>
  </si>
  <si>
    <t>TrinidadandTobago2010</t>
  </si>
  <si>
    <t>Uruguay2010</t>
  </si>
  <si>
    <t>SAR</t>
  </si>
  <si>
    <t>Bangladesh2007</t>
  </si>
  <si>
    <t>Bhutan2009</t>
  </si>
  <si>
    <t>Nepal2009</t>
  </si>
  <si>
    <t>South Asia Region</t>
  </si>
  <si>
    <t>Sub-Saharan Africa</t>
  </si>
  <si>
    <t>East Asia &amp; the Pacific</t>
  </si>
  <si>
    <t>Eastern Europe &amp; Central Asia</t>
  </si>
  <si>
    <t>Latin America &amp; the Caribbean</t>
  </si>
  <si>
    <t>Labor Productivity</t>
  </si>
  <si>
    <t>Wages</t>
  </si>
  <si>
    <t>World Average (106 countries)</t>
  </si>
  <si>
    <t>Region</t>
  </si>
  <si>
    <t>Country (Year)</t>
  </si>
  <si>
    <t>Average</t>
  </si>
  <si>
    <t>Median</t>
  </si>
  <si>
    <t>25th percentile</t>
  </si>
  <si>
    <t>75th percentile</t>
  </si>
  <si>
    <t>Small</t>
  </si>
  <si>
    <t>Medium</t>
  </si>
  <si>
    <t>Large</t>
  </si>
  <si>
    <t>&lt; 20 employees</t>
  </si>
  <si>
    <t>20-99 employees</t>
  </si>
  <si>
    <t>100+ employees</t>
  </si>
  <si>
    <t>Firm Offers Formal Training</t>
  </si>
  <si>
    <t># Obs.</t>
  </si>
  <si>
    <t>Enterprise Surveys from 106 Countries: Training, Productivity and Wages by Firm Size</t>
  </si>
  <si>
    <t>Firm size:</t>
  </si>
  <si>
    <t>Labor Productivity 
(Small = 100%)</t>
  </si>
  <si>
    <t>Wages 
(Small = 100%)</t>
  </si>
  <si>
    <t>Firm Offers 
Formal Training</t>
  </si>
  <si>
    <t>x1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</si>
</sst>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8" fillId="0" borderId="0" xfId="0" applyFont="1"/>
    <xf numFmtId="164" fontId="18" fillId="0" borderId="0" xfId="1" applyNumberFormat="1" applyFont="1" applyAlignment="1">
      <alignment horizontal="center"/>
    </xf>
    <xf numFmtId="164" fontId="18" fillId="34" borderId="11" xfId="1" applyNumberFormat="1" applyFont="1" applyFill="1" applyBorder="1" applyAlignment="1">
      <alignment horizontal="center"/>
    </xf>
    <xf numFmtId="164" fontId="18" fillId="33" borderId="10" xfId="1" applyNumberFormat="1" applyFont="1" applyFill="1" applyBorder="1" applyAlignment="1">
      <alignment horizontal="center"/>
    </xf>
    <xf numFmtId="165" fontId="18" fillId="34" borderId="11" xfId="0" applyNumberFormat="1" applyFont="1" applyFill="1" applyBorder="1" applyAlignment="1">
      <alignment horizontal="center"/>
    </xf>
    <xf numFmtId="165" fontId="18" fillId="33" borderId="10" xfId="0" applyNumberFormat="1" applyFont="1" applyFill="1" applyBorder="1" applyAlignment="1">
      <alignment horizontal="center"/>
    </xf>
    <xf numFmtId="165" fontId="18" fillId="0" borderId="0" xfId="0" applyNumberFormat="1" applyFont="1" applyAlignment="1">
      <alignment horizontal="center"/>
    </xf>
    <xf numFmtId="0" fontId="20" fillId="0" borderId="0" xfId="0" applyFont="1"/>
    <xf numFmtId="0" fontId="16" fillId="0" borderId="0" xfId="0" applyFont="1"/>
    <xf numFmtId="165" fontId="19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18" fillId="0" borderId="0" xfId="1" applyNumberFormat="1" applyFont="1" applyAlignment="1">
      <alignment horizontal="center"/>
    </xf>
    <xf numFmtId="0" fontId="18" fillId="33" borderId="10" xfId="0" applyFont="1" applyFill="1" applyBorder="1" applyAlignment="1">
      <alignment horizontal="left"/>
    </xf>
    <xf numFmtId="0" fontId="18" fillId="34" borderId="11" xfId="0" applyFont="1" applyFill="1" applyBorder="1" applyAlignment="1">
      <alignment horizontal="left"/>
    </xf>
    <xf numFmtId="164" fontId="19" fillId="0" borderId="0" xfId="1" applyNumberFormat="1" applyFont="1" applyAlignment="1">
      <alignment horizontal="center" wrapText="1"/>
    </xf>
    <xf numFmtId="164" fontId="19" fillId="0" borderId="0" xfId="1" applyNumberFormat="1" applyFont="1" applyAlignment="1">
      <alignment horizontal="center"/>
    </xf>
    <xf numFmtId="165" fontId="19" fillId="0" borderId="0" xfId="0" applyNumberFormat="1" applyFont="1" applyAlignment="1">
      <alignment horizontal="center" wrapText="1"/>
    </xf>
    <xf numFmtId="165" fontId="19" fillId="0" borderId="0" xfId="0" applyNumberFormat="1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Large firms are more productive, offer</a:t>
            </a:r>
            <a:r>
              <a:rPr lang="en-US" baseline="0"/>
              <a:t> higher wages and more training</a:t>
            </a:r>
            <a:endParaRPr lang="en-US"/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cat>
            <c:multiLvlStrRef>
              <c:f>Graphs!$C$2:$M$3</c:f>
              <c:multiLvlStrCache>
                <c:ptCount val="11"/>
                <c:lvl>
                  <c:pt idx="0">
                    <c:v>Small</c:v>
                  </c:pt>
                  <c:pt idx="1">
                    <c:v>Medium</c:v>
                  </c:pt>
                  <c:pt idx="2">
                    <c:v>Large</c:v>
                  </c:pt>
                  <c:pt idx="4">
                    <c:v>Small</c:v>
                  </c:pt>
                  <c:pt idx="5">
                    <c:v>Medium</c:v>
                  </c:pt>
                  <c:pt idx="6">
                    <c:v>Large</c:v>
                  </c:pt>
                  <c:pt idx="8">
                    <c:v>Small</c:v>
                  </c:pt>
                  <c:pt idx="9">
                    <c:v>Medium</c:v>
                  </c:pt>
                  <c:pt idx="10">
                    <c:v>Large</c:v>
                  </c:pt>
                </c:lvl>
                <c:lvl>
                  <c:pt idx="0">
                    <c:v>Labor Productivity 
(Small = 100%)</c:v>
                  </c:pt>
                  <c:pt idx="4">
                    <c:v>Wages 
(Small = 100%)</c:v>
                  </c:pt>
                  <c:pt idx="8">
                    <c:v>Firm Offers 
Formal Training</c:v>
                  </c:pt>
                </c:lvl>
              </c:multiLvlStrCache>
            </c:multiLvlStrRef>
          </c:cat>
          <c:val>
            <c:numRef>
              <c:f>Graphs!$C$4:$M$4</c:f>
              <c:numCache>
                <c:formatCode>0.0%</c:formatCode>
                <c:ptCount val="11"/>
                <c:pt idx="0">
                  <c:v>1</c:v>
                </c:pt>
                <c:pt idx="1">
                  <c:v>1.2263875</c:v>
                </c:pt>
                <c:pt idx="2">
                  <c:v>1.0955535000000001</c:v>
                </c:pt>
                <c:pt idx="4">
                  <c:v>1</c:v>
                </c:pt>
                <c:pt idx="5">
                  <c:v>1.2102854999999999</c:v>
                </c:pt>
                <c:pt idx="6">
                  <c:v>1.3443940000000001</c:v>
                </c:pt>
                <c:pt idx="8">
                  <c:v>0.25282909999999997</c:v>
                </c:pt>
                <c:pt idx="9">
                  <c:v>0.3975976</c:v>
                </c:pt>
                <c:pt idx="10">
                  <c:v>0.66205440000000004</c:v>
                </c:pt>
              </c:numCache>
            </c:numRef>
          </c:val>
        </c:ser>
        <c:axId val="62330368"/>
        <c:axId val="62331904"/>
      </c:barChart>
      <c:catAx>
        <c:axId val="62330368"/>
        <c:scaling>
          <c:orientation val="minMax"/>
        </c:scaling>
        <c:axPos val="l"/>
        <c:tickLblPos val="nextTo"/>
        <c:crossAx val="62331904"/>
        <c:crosses val="autoZero"/>
        <c:auto val="1"/>
        <c:lblAlgn val="ctr"/>
        <c:lblOffset val="100"/>
      </c:catAx>
      <c:valAx>
        <c:axId val="62331904"/>
        <c:scaling>
          <c:orientation val="minMax"/>
        </c:scaling>
        <c:axPos val="b"/>
        <c:majorGridlines/>
        <c:numFmt formatCode="0%" sourceLinked="0"/>
        <c:tickLblPos val="nextTo"/>
        <c:crossAx val="62330368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180973</xdr:colOff>
      <xdr:row>6</xdr:row>
      <xdr:rowOff>57149</xdr:rowOff>
    </xdr:from>
    <xdr:to>
      <xdr:col>12</xdr:col>
      <xdr:colOff>323849</xdr:colOff>
      <xdr:row>27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6"/>
  <sheetViews>
    <sheetView workbookViewId="0">
      <pane xSplit="2" ySplit="10" topLeftCell="C11" activePane="bottomRight" state="frozen"/>
      <selection pane="topRight" activeCell="D1" sqref="D1"/>
      <selection pane="bottomLeft" activeCell="A2" sqref="A2"/>
      <selection pane="bottomRight" activeCell="C11" sqref="C11"/>
    </sheetView>
  </sheetViews>
  <sheetFormatPr defaultRowHeight="12.75"/>
  <cols>
    <col min="1" max="1" width="6.28515625" style="1" customWidth="1"/>
    <col min="2" max="2" width="24.7109375" style="1" bestFit="1" customWidth="1"/>
    <col min="3" max="5" width="7.7109375" style="2" customWidth="1"/>
    <col min="6" max="6" width="2.7109375" style="2" customWidth="1"/>
    <col min="7" max="9" width="7.7109375" style="7" customWidth="1"/>
    <col min="10" max="10" width="2.7109375" style="7" customWidth="1"/>
    <col min="11" max="13" width="7.7109375" style="7" customWidth="1"/>
    <col min="14" max="16384" width="9.140625" style="1"/>
  </cols>
  <sheetData>
    <row r="1" spans="1:13" ht="18.75">
      <c r="A1" s="8" t="s">
        <v>133</v>
      </c>
    </row>
    <row r="2" spans="1:13">
      <c r="C2" s="12" t="s">
        <v>131</v>
      </c>
      <c r="D2" s="12"/>
      <c r="E2" s="12"/>
      <c r="G2" s="11" t="s">
        <v>116</v>
      </c>
      <c r="H2" s="11"/>
      <c r="I2" s="11"/>
      <c r="K2" s="11" t="s">
        <v>117</v>
      </c>
      <c r="L2" s="11"/>
      <c r="M2" s="11"/>
    </row>
    <row r="3" spans="1:13">
      <c r="C3" s="2" t="s">
        <v>125</v>
      </c>
      <c r="D3" s="2" t="s">
        <v>126</v>
      </c>
      <c r="E3" s="2" t="s">
        <v>127</v>
      </c>
      <c r="G3" s="2" t="s">
        <v>125</v>
      </c>
      <c r="H3" s="2" t="s">
        <v>126</v>
      </c>
      <c r="I3" s="2" t="s">
        <v>127</v>
      </c>
      <c r="J3" s="2"/>
      <c r="K3" s="2" t="s">
        <v>125</v>
      </c>
      <c r="L3" s="2" t="s">
        <v>126</v>
      </c>
      <c r="M3" s="2" t="s">
        <v>127</v>
      </c>
    </row>
    <row r="4" spans="1:13">
      <c r="A4" s="1" t="s">
        <v>121</v>
      </c>
      <c r="C4" s="2">
        <f>AVERAGE(C$11:C$116)</f>
        <v>0.27715754854368924</v>
      </c>
      <c r="D4" s="2">
        <f t="shared" ref="D4:E4" si="0">AVERAGE(D$11:D$116)</f>
        <v>0.42675191456310679</v>
      </c>
      <c r="E4" s="2">
        <f t="shared" si="0"/>
        <v>0.66046331515151524</v>
      </c>
      <c r="G4" s="7">
        <f>AVERAGE(G$11:G$116)</f>
        <v>100</v>
      </c>
      <c r="H4" s="7">
        <f t="shared" ref="H4:I4" si="1">AVERAGE(H$11:H$116)</f>
        <v>719.15791035294126</v>
      </c>
      <c r="I4" s="7">
        <f t="shared" si="1"/>
        <v>561.39093287000014</v>
      </c>
      <c r="K4" s="7">
        <f>AVERAGE(K$11:K$116)</f>
        <v>100</v>
      </c>
      <c r="L4" s="7">
        <f t="shared" ref="L4:M4" si="2">AVERAGE(L$11:L$116)</f>
        <v>129.9462096226415</v>
      </c>
      <c r="M4" s="7">
        <f t="shared" si="2"/>
        <v>159.83890601941749</v>
      </c>
    </row>
    <row r="5" spans="1:13">
      <c r="A5" s="1" t="s">
        <v>123</v>
      </c>
      <c r="C5" s="2">
        <f>PERCENTILE(C$11:C$116,0.25)</f>
        <v>0.15941840000000002</v>
      </c>
      <c r="D5" s="2">
        <f t="shared" ref="D5:E5" si="3">PERCENTILE(D$11:D$116,0.25)</f>
        <v>0.28114335000000001</v>
      </c>
      <c r="E5" s="2">
        <f t="shared" si="3"/>
        <v>0.4942299</v>
      </c>
      <c r="G5" s="7">
        <f>PERCENTILE(G$11:G$116,0.25)</f>
        <v>100</v>
      </c>
      <c r="H5" s="7">
        <f t="shared" ref="H5:I5" si="4">PERCENTILE(H$11:H$116,0.25)</f>
        <v>74.966557500000008</v>
      </c>
      <c r="I5" s="7">
        <f t="shared" si="4"/>
        <v>60.255852500000003</v>
      </c>
      <c r="K5" s="7">
        <f>PERCENTILE(K$11:K$116,0.25)</f>
        <v>100</v>
      </c>
      <c r="L5" s="7">
        <f t="shared" ref="L5:M5" si="5">PERCENTILE(L$11:L$116,0.25)</f>
        <v>91.7468875</v>
      </c>
      <c r="M5" s="7">
        <f t="shared" si="5"/>
        <v>101.92904999999999</v>
      </c>
    </row>
    <row r="6" spans="1:13">
      <c r="A6" s="1" t="s">
        <v>122</v>
      </c>
      <c r="C6" s="2">
        <f>PERCENTILE(C$11:C$116,0.5)</f>
        <v>0.25282909999999997</v>
      </c>
      <c r="D6" s="2">
        <f t="shared" ref="D6:E6" si="6">PERCENTILE(D$11:D$116,0.5)</f>
        <v>0.3975976</v>
      </c>
      <c r="E6" s="2">
        <f t="shared" si="6"/>
        <v>0.66205440000000004</v>
      </c>
      <c r="G6" s="7">
        <f>PERCENTILE(G$11:G$116,0.5)</f>
        <v>100</v>
      </c>
      <c r="H6" s="7">
        <f t="shared" ref="H6:I6" si="7">PERCENTILE(H$11:H$116,0.5)</f>
        <v>122.63875</v>
      </c>
      <c r="I6" s="7">
        <f t="shared" si="7"/>
        <v>109.55535</v>
      </c>
      <c r="K6" s="7">
        <f>PERCENTILE(K$11:K$116,0.5)</f>
        <v>100</v>
      </c>
      <c r="L6" s="7">
        <f t="shared" ref="L6:M6" si="8">PERCENTILE(L$11:L$116,0.5)</f>
        <v>121.02855</v>
      </c>
      <c r="M6" s="7">
        <f t="shared" si="8"/>
        <v>134.43940000000001</v>
      </c>
    </row>
    <row r="7" spans="1:13">
      <c r="A7" s="1" t="s">
        <v>124</v>
      </c>
      <c r="C7" s="2">
        <f>PERCENTILE(C$11:C$116,0.75)</f>
        <v>0.37496689999999999</v>
      </c>
      <c r="D7" s="2">
        <f t="shared" ref="D7:E7" si="9">PERCENTILE(D$11:D$116,0.75)</f>
        <v>0.55564089999999999</v>
      </c>
      <c r="E7" s="2">
        <f t="shared" si="9"/>
        <v>0.83593580000000001</v>
      </c>
      <c r="G7" s="7">
        <f>PERCENTILE(G$11:G$116,0.75)</f>
        <v>100</v>
      </c>
      <c r="H7" s="7">
        <f t="shared" ref="H7:I7" si="10">PERCENTILE(H$11:H$116,0.75)</f>
        <v>191.52402499999999</v>
      </c>
      <c r="I7" s="7">
        <f t="shared" si="10"/>
        <v>211.95612499999999</v>
      </c>
      <c r="K7" s="7">
        <f>PERCENTILE(K$11:K$116,0.75)</f>
        <v>100</v>
      </c>
      <c r="L7" s="7">
        <f t="shared" ref="L7:M7" si="11">PERCENTILE(L$11:L$116,0.75)</f>
        <v>150.38737499999999</v>
      </c>
      <c r="M7" s="7">
        <f t="shared" si="11"/>
        <v>192.70785000000001</v>
      </c>
    </row>
    <row r="8" spans="1:13">
      <c r="A8" s="1" t="s">
        <v>132</v>
      </c>
      <c r="B8" s="1">
        <f>COUNTA(B11:B116)</f>
        <v>106</v>
      </c>
      <c r="C8" s="1">
        <f>COUNTA(C11:C116)</f>
        <v>103</v>
      </c>
      <c r="D8" s="1">
        <f>COUNTA(D11:D116)</f>
        <v>103</v>
      </c>
      <c r="E8" s="1">
        <f>COUNTA(E11:E116)</f>
        <v>99</v>
      </c>
      <c r="G8" s="1">
        <f>COUNTA(G11:G116)</f>
        <v>102</v>
      </c>
      <c r="H8" s="1">
        <f>COUNTA(H11:H116)</f>
        <v>102</v>
      </c>
      <c r="I8" s="1">
        <f>COUNTA(I11:I116)</f>
        <v>100</v>
      </c>
      <c r="K8" s="1">
        <f>COUNTA(K11:K116)</f>
        <v>106</v>
      </c>
      <c r="L8" s="1">
        <f>COUNTA(L11:L116)</f>
        <v>106</v>
      </c>
      <c r="M8" s="1">
        <f>COUNTA(M11:M116)</f>
        <v>103</v>
      </c>
    </row>
    <row r="9" spans="1:13">
      <c r="C9" s="1"/>
      <c r="D9" s="1"/>
      <c r="E9" s="1"/>
      <c r="G9" s="1"/>
      <c r="H9" s="1"/>
      <c r="I9" s="1"/>
      <c r="K9" s="1"/>
      <c r="L9" s="1"/>
      <c r="M9" s="1"/>
    </row>
    <row r="10" spans="1:13">
      <c r="A10" s="1" t="s">
        <v>119</v>
      </c>
      <c r="B10" s="1" t="s">
        <v>120</v>
      </c>
      <c r="C10" s="2" t="s">
        <v>125</v>
      </c>
      <c r="D10" s="2" t="s">
        <v>126</v>
      </c>
      <c r="E10" s="2" t="s">
        <v>127</v>
      </c>
      <c r="G10" s="2" t="s">
        <v>125</v>
      </c>
      <c r="H10" s="2" t="s">
        <v>126</v>
      </c>
      <c r="I10" s="2" t="s">
        <v>127</v>
      </c>
      <c r="J10" s="2"/>
      <c r="K10" s="2" t="s">
        <v>125</v>
      </c>
      <c r="L10" s="2" t="s">
        <v>126</v>
      </c>
      <c r="M10" s="2" t="s">
        <v>127</v>
      </c>
    </row>
    <row r="11" spans="1:13">
      <c r="A11" s="1" t="s">
        <v>0</v>
      </c>
      <c r="B11" s="1" t="s">
        <v>1</v>
      </c>
      <c r="C11" s="2">
        <v>0.20575760000000001</v>
      </c>
      <c r="D11" s="2">
        <v>0.21535609999999999</v>
      </c>
      <c r="E11" s="2">
        <v>0.39794259999999998</v>
      </c>
      <c r="G11" s="7">
        <v>100</v>
      </c>
      <c r="H11" s="7">
        <v>16.080169999999999</v>
      </c>
      <c r="I11" s="7">
        <v>58.748690000000003</v>
      </c>
      <c r="K11" s="7">
        <v>100</v>
      </c>
      <c r="L11" s="7">
        <v>85.334460000000007</v>
      </c>
      <c r="M11" s="7">
        <v>6.4389000000000003</v>
      </c>
    </row>
    <row r="12" spans="1:13">
      <c r="A12" s="1" t="s">
        <v>0</v>
      </c>
      <c r="B12" s="1" t="s">
        <v>2</v>
      </c>
      <c r="C12" s="2">
        <v>0.20051359999999999</v>
      </c>
      <c r="D12" s="2">
        <v>0.22283839999999999</v>
      </c>
      <c r="E12" s="2">
        <v>0.69496170000000002</v>
      </c>
      <c r="G12" s="7">
        <v>100</v>
      </c>
      <c r="H12" s="7">
        <v>592.01649999999995</v>
      </c>
      <c r="I12" s="7">
        <v>539.76310000000001</v>
      </c>
      <c r="K12" s="7">
        <v>100</v>
      </c>
      <c r="L12" s="7">
        <v>420.61259999999999</v>
      </c>
      <c r="M12" s="7">
        <v>547.03409999999997</v>
      </c>
    </row>
    <row r="13" spans="1:13">
      <c r="A13" s="1" t="s">
        <v>0</v>
      </c>
      <c r="B13" s="1" t="s">
        <v>3</v>
      </c>
      <c r="C13" s="2">
        <v>0.4271915</v>
      </c>
      <c r="D13" s="2">
        <v>0.59503130000000004</v>
      </c>
      <c r="E13" s="2">
        <v>0.76396339999999996</v>
      </c>
      <c r="G13" s="7">
        <v>100</v>
      </c>
      <c r="H13" s="7">
        <v>47.400570000000002</v>
      </c>
      <c r="I13" s="7">
        <v>32.487589999999997</v>
      </c>
      <c r="K13" s="7">
        <v>100</v>
      </c>
      <c r="L13" s="7">
        <v>181.05289999999999</v>
      </c>
      <c r="M13" s="7">
        <v>99.083079999999995</v>
      </c>
    </row>
    <row r="14" spans="1:13">
      <c r="A14" s="1" t="s">
        <v>0</v>
      </c>
      <c r="B14" s="1" t="s">
        <v>4</v>
      </c>
      <c r="C14" s="2">
        <v>0.1721213</v>
      </c>
      <c r="D14" s="2">
        <v>0.39820929999999999</v>
      </c>
      <c r="E14" s="2">
        <v>0.39600819999999998</v>
      </c>
      <c r="G14" s="7">
        <v>100</v>
      </c>
      <c r="H14" s="7">
        <v>62.507339999999999</v>
      </c>
      <c r="I14" s="7">
        <v>68.387969999999996</v>
      </c>
      <c r="K14" s="7">
        <v>100</v>
      </c>
      <c r="L14" s="7">
        <v>114.596</v>
      </c>
      <c r="M14" s="7">
        <v>102.1005</v>
      </c>
    </row>
    <row r="15" spans="1:13">
      <c r="A15" s="1" t="s">
        <v>0</v>
      </c>
      <c r="B15" s="1" t="s">
        <v>5</v>
      </c>
      <c r="C15" s="2">
        <v>0.20544860000000001</v>
      </c>
      <c r="D15" s="2">
        <v>0.2213542</v>
      </c>
      <c r="E15" s="2">
        <v>0.38926179999999999</v>
      </c>
      <c r="G15" s="7">
        <v>100</v>
      </c>
      <c r="H15" s="7">
        <v>120.732</v>
      </c>
      <c r="I15" s="7">
        <v>132.0643</v>
      </c>
      <c r="K15" s="7">
        <v>100</v>
      </c>
      <c r="L15" s="7">
        <v>136.07669999999999</v>
      </c>
      <c r="M15" s="7">
        <v>168.01419999999999</v>
      </c>
    </row>
    <row r="16" spans="1:13">
      <c r="A16" s="1" t="s">
        <v>0</v>
      </c>
      <c r="B16" s="1" t="s">
        <v>6</v>
      </c>
      <c r="C16" s="2">
        <v>0.1360199</v>
      </c>
      <c r="D16" s="2">
        <v>0.3000563</v>
      </c>
      <c r="E16" s="2">
        <v>0.53073999999999999</v>
      </c>
      <c r="G16" s="7">
        <v>100</v>
      </c>
      <c r="H16" s="7">
        <v>547.08090000000004</v>
      </c>
      <c r="I16" s="7">
        <v>658.18700000000001</v>
      </c>
      <c r="K16" s="7">
        <v>100</v>
      </c>
      <c r="L16" s="7">
        <v>148.76679999999999</v>
      </c>
      <c r="M16" s="7">
        <v>329.6875</v>
      </c>
    </row>
    <row r="17" spans="1:13">
      <c r="A17" s="1" t="s">
        <v>0</v>
      </c>
      <c r="B17" s="1" t="s">
        <v>7</v>
      </c>
      <c r="C17" s="2">
        <v>5.9970799999999998E-2</v>
      </c>
      <c r="D17" s="2">
        <v>0.53382859999999999</v>
      </c>
      <c r="E17" s="2">
        <v>0.84151200000000004</v>
      </c>
      <c r="G17" s="7">
        <v>100</v>
      </c>
      <c r="H17" s="7">
        <v>8029.25</v>
      </c>
      <c r="I17" s="7">
        <v>123.5936</v>
      </c>
      <c r="K17" s="7">
        <v>100</v>
      </c>
      <c r="L17" s="7">
        <v>148.87870000000001</v>
      </c>
      <c r="M17" s="7">
        <v>162.24809999999999</v>
      </c>
    </row>
    <row r="18" spans="1:13">
      <c r="A18" s="1" t="s">
        <v>0</v>
      </c>
      <c r="B18" s="1" t="s">
        <v>8</v>
      </c>
      <c r="C18" s="2">
        <v>0.36888759999999998</v>
      </c>
      <c r="D18" s="2">
        <v>0.53829680000000002</v>
      </c>
      <c r="E18" s="2">
        <v>0.6098112</v>
      </c>
      <c r="G18" s="7">
        <v>100</v>
      </c>
      <c r="H18" s="7">
        <v>90.719470000000001</v>
      </c>
      <c r="I18" s="7">
        <v>44.754550000000002</v>
      </c>
      <c r="K18" s="7">
        <v>100</v>
      </c>
      <c r="L18" s="7">
        <v>288.08409999999998</v>
      </c>
      <c r="M18" s="7">
        <v>391.24349999999998</v>
      </c>
    </row>
    <row r="19" spans="1:13">
      <c r="A19" s="1" t="s">
        <v>0</v>
      </c>
      <c r="B19" s="1" t="s">
        <v>9</v>
      </c>
      <c r="C19" s="2">
        <v>0.27467390000000003</v>
      </c>
      <c r="D19" s="2">
        <v>0.45889809999999998</v>
      </c>
      <c r="E19" s="2">
        <v>0.70309840000000001</v>
      </c>
      <c r="G19" s="7">
        <v>100</v>
      </c>
      <c r="H19" s="7">
        <v>118.6572</v>
      </c>
      <c r="I19" s="7">
        <v>111.30240000000001</v>
      </c>
      <c r="K19" s="7">
        <v>100</v>
      </c>
      <c r="L19" s="7">
        <v>121.1448</v>
      </c>
      <c r="M19" s="7">
        <v>276.28719999999998</v>
      </c>
    </row>
    <row r="20" spans="1:13">
      <c r="A20" s="1" t="s">
        <v>0</v>
      </c>
      <c r="B20" s="1" t="s">
        <v>10</v>
      </c>
      <c r="C20" s="2">
        <v>0.17466010000000001</v>
      </c>
      <c r="D20" s="2">
        <v>0.38071460000000001</v>
      </c>
      <c r="E20" s="2">
        <v>0.54285399999999995</v>
      </c>
      <c r="G20" s="7">
        <v>100</v>
      </c>
      <c r="H20" s="7">
        <v>3.5790639999999998</v>
      </c>
      <c r="I20" s="7">
        <v>32.391620000000003</v>
      </c>
      <c r="K20" s="7">
        <v>100</v>
      </c>
      <c r="L20" s="7">
        <v>274.32639999999998</v>
      </c>
      <c r="M20" s="7">
        <v>441.59300000000002</v>
      </c>
    </row>
    <row r="21" spans="1:13">
      <c r="A21" s="1" t="s">
        <v>0</v>
      </c>
      <c r="B21" s="1" t="s">
        <v>11</v>
      </c>
      <c r="C21" s="2">
        <v>0.21553559999999999</v>
      </c>
      <c r="D21" s="2">
        <v>0.3304822</v>
      </c>
      <c r="E21" s="2">
        <v>0.49539280000000002</v>
      </c>
      <c r="G21" s="7">
        <v>100</v>
      </c>
      <c r="H21" s="7">
        <v>141.1114</v>
      </c>
      <c r="I21" s="7">
        <v>61.183199999999999</v>
      </c>
      <c r="K21" s="7">
        <v>100</v>
      </c>
      <c r="L21" s="7">
        <v>133.595</v>
      </c>
      <c r="M21" s="7">
        <v>147.9742</v>
      </c>
    </row>
    <row r="22" spans="1:13">
      <c r="A22" s="1" t="s">
        <v>0</v>
      </c>
      <c r="B22" s="1" t="s">
        <v>12</v>
      </c>
      <c r="C22" s="2">
        <v>0.21285689999999999</v>
      </c>
      <c r="D22" s="2">
        <v>0.35938160000000002</v>
      </c>
      <c r="E22" s="2">
        <v>0.8660757</v>
      </c>
      <c r="G22" s="7">
        <v>100</v>
      </c>
      <c r="H22" s="7">
        <v>49.831510000000002</v>
      </c>
      <c r="I22" s="7">
        <v>10.147309999999999</v>
      </c>
      <c r="K22" s="7">
        <v>100</v>
      </c>
      <c r="L22" s="7">
        <v>119.4552</v>
      </c>
      <c r="M22" s="7">
        <v>103.5094</v>
      </c>
    </row>
    <row r="23" spans="1:13">
      <c r="A23" s="1" t="s">
        <v>0</v>
      </c>
      <c r="B23" s="1" t="s">
        <v>13</v>
      </c>
      <c r="C23" s="2">
        <v>0.22622400000000001</v>
      </c>
      <c r="D23" s="2">
        <v>0.18776080000000001</v>
      </c>
      <c r="E23" s="2">
        <v>1</v>
      </c>
      <c r="G23" s="7">
        <v>100</v>
      </c>
      <c r="H23" s="7">
        <v>137.30600000000001</v>
      </c>
      <c r="I23" s="7">
        <v>203.94630000000001</v>
      </c>
      <c r="K23" s="7">
        <v>100</v>
      </c>
      <c r="L23" s="7">
        <v>174.0137</v>
      </c>
      <c r="M23" s="7">
        <v>111.5693</v>
      </c>
    </row>
    <row r="24" spans="1:13">
      <c r="A24" s="1" t="s">
        <v>0</v>
      </c>
      <c r="B24" s="1" t="s">
        <v>14</v>
      </c>
      <c r="C24" s="2">
        <v>0.27814250000000001</v>
      </c>
      <c r="D24" s="2">
        <v>0.316471</v>
      </c>
      <c r="E24" s="2">
        <v>0.77133289999999999</v>
      </c>
      <c r="G24" s="7">
        <v>100</v>
      </c>
      <c r="H24" s="7">
        <v>131.34979999999999</v>
      </c>
      <c r="I24" s="7">
        <v>176.7158</v>
      </c>
      <c r="K24" s="7">
        <v>100</v>
      </c>
      <c r="L24" s="7">
        <v>120.29600000000001</v>
      </c>
      <c r="M24" s="7">
        <v>168.18279999999999</v>
      </c>
    </row>
    <row r="25" spans="1:13">
      <c r="A25" s="1" t="s">
        <v>0</v>
      </c>
      <c r="B25" s="1" t="s">
        <v>15</v>
      </c>
      <c r="C25" s="2">
        <v>0.180839</v>
      </c>
      <c r="D25" s="2">
        <v>0.13819290000000001</v>
      </c>
      <c r="E25" s="2">
        <v>1</v>
      </c>
      <c r="G25" s="7">
        <v>100</v>
      </c>
      <c r="H25" s="7">
        <v>304.9778</v>
      </c>
      <c r="I25" s="7">
        <v>288.5625</v>
      </c>
      <c r="K25" s="7">
        <v>100</v>
      </c>
      <c r="L25" s="7">
        <v>105.6279</v>
      </c>
      <c r="M25" s="7">
        <v>268.78629999999998</v>
      </c>
    </row>
    <row r="26" spans="1:13">
      <c r="A26" s="1" t="s">
        <v>0</v>
      </c>
      <c r="B26" s="1" t="s">
        <v>16</v>
      </c>
      <c r="C26" s="2">
        <v>7.5640299999999994E-2</v>
      </c>
      <c r="D26" s="2">
        <v>0.29206569999999998</v>
      </c>
      <c r="G26" s="7">
        <v>100</v>
      </c>
      <c r="H26" s="7">
        <v>417.27210000000002</v>
      </c>
      <c r="I26" s="7">
        <v>234.37180000000001</v>
      </c>
      <c r="K26" s="7">
        <v>100</v>
      </c>
      <c r="L26" s="7">
        <v>66.098249999999993</v>
      </c>
    </row>
    <row r="27" spans="1:13">
      <c r="A27" s="1" t="s">
        <v>0</v>
      </c>
      <c r="B27" s="1" t="s">
        <v>17</v>
      </c>
      <c r="C27" s="2">
        <v>0.1360422</v>
      </c>
      <c r="D27" s="2">
        <v>0.28736519999999999</v>
      </c>
      <c r="E27" s="2">
        <v>0.65220579999999995</v>
      </c>
      <c r="G27" s="7">
        <v>100</v>
      </c>
      <c r="H27" s="7">
        <v>270.16050000000001</v>
      </c>
      <c r="I27" s="7">
        <v>1092.2149999999999</v>
      </c>
      <c r="K27" s="7">
        <v>100</v>
      </c>
      <c r="L27" s="7">
        <v>163.99969999999999</v>
      </c>
      <c r="M27" s="7">
        <v>461.85680000000002</v>
      </c>
    </row>
    <row r="28" spans="1:13">
      <c r="A28" s="1" t="s">
        <v>0</v>
      </c>
      <c r="B28" s="1" t="s">
        <v>18</v>
      </c>
      <c r="G28" s="7">
        <v>100</v>
      </c>
      <c r="H28" s="7">
        <v>1277.848</v>
      </c>
      <c r="I28" s="7">
        <v>433.52879999999999</v>
      </c>
      <c r="K28" s="7">
        <v>100</v>
      </c>
      <c r="L28" s="7">
        <v>233.31209999999999</v>
      </c>
      <c r="M28" s="7">
        <v>207.7611</v>
      </c>
    </row>
    <row r="29" spans="1:13">
      <c r="A29" s="1" t="s">
        <v>0</v>
      </c>
      <c r="B29" s="1" t="s">
        <v>19</v>
      </c>
      <c r="C29" s="2">
        <v>0.3426032</v>
      </c>
      <c r="D29" s="2">
        <v>0.53380329999999998</v>
      </c>
      <c r="E29" s="2">
        <v>0.90459179999999995</v>
      </c>
      <c r="G29" s="7">
        <v>100</v>
      </c>
      <c r="H29" s="7">
        <v>120.4683</v>
      </c>
      <c r="I29" s="7">
        <v>30.127120000000001</v>
      </c>
      <c r="K29" s="7">
        <v>100</v>
      </c>
      <c r="L29" s="7">
        <v>130.58019999999999</v>
      </c>
      <c r="M29" s="7">
        <v>158.87020000000001</v>
      </c>
    </row>
    <row r="30" spans="1:13">
      <c r="A30" s="1" t="s">
        <v>0</v>
      </c>
      <c r="B30" s="1" t="s">
        <v>20</v>
      </c>
      <c r="C30" s="2">
        <v>0.161302</v>
      </c>
      <c r="D30" s="2">
        <v>0.23704819999999999</v>
      </c>
      <c r="E30" s="2">
        <v>0.52081379999999999</v>
      </c>
      <c r="G30" s="7">
        <v>100</v>
      </c>
      <c r="H30" s="7">
        <v>201.48830000000001</v>
      </c>
      <c r="I30" s="7">
        <v>18.59769</v>
      </c>
      <c r="K30" s="7">
        <v>100</v>
      </c>
      <c r="L30" s="7">
        <v>25.117750000000001</v>
      </c>
      <c r="M30" s="7">
        <v>27.584379999999999</v>
      </c>
    </row>
    <row r="31" spans="1:13">
      <c r="A31" s="1" t="s">
        <v>0</v>
      </c>
      <c r="B31" s="1" t="s">
        <v>21</v>
      </c>
      <c r="C31" s="2">
        <v>0.2358246</v>
      </c>
      <c r="D31" s="2">
        <v>0.27721780000000001</v>
      </c>
      <c r="E31" s="2">
        <v>0.39064310000000002</v>
      </c>
      <c r="G31" s="7">
        <v>100</v>
      </c>
      <c r="H31" s="7">
        <v>116.1305</v>
      </c>
      <c r="I31" s="7">
        <v>77.564989999999995</v>
      </c>
      <c r="K31" s="7">
        <v>100</v>
      </c>
      <c r="L31" s="7">
        <v>54.494630000000001</v>
      </c>
      <c r="M31" s="7">
        <v>41.013530000000003</v>
      </c>
    </row>
    <row r="32" spans="1:13">
      <c r="A32" s="1" t="s">
        <v>0</v>
      </c>
      <c r="B32" s="1" t="s">
        <v>22</v>
      </c>
      <c r="C32" s="2">
        <v>0.52982309999999999</v>
      </c>
      <c r="D32" s="2">
        <v>0.38506170000000001</v>
      </c>
      <c r="E32" s="2">
        <v>0.53939769999999998</v>
      </c>
      <c r="G32" s="7">
        <v>100</v>
      </c>
      <c r="H32" s="7">
        <v>508.01740000000001</v>
      </c>
      <c r="I32" s="7">
        <v>416.94060000000002</v>
      </c>
      <c r="K32" s="7">
        <v>100</v>
      </c>
      <c r="L32" s="7">
        <v>175.70050000000001</v>
      </c>
      <c r="M32" s="7">
        <v>250.34</v>
      </c>
    </row>
    <row r="33" spans="1:13">
      <c r="A33" s="1" t="s">
        <v>0</v>
      </c>
      <c r="B33" s="1" t="s">
        <v>23</v>
      </c>
      <c r="C33" s="2">
        <v>0.29737799999999998</v>
      </c>
      <c r="D33" s="2">
        <v>0.43783240000000001</v>
      </c>
      <c r="E33" s="2">
        <v>0.2973441</v>
      </c>
      <c r="G33" s="7">
        <v>100</v>
      </c>
      <c r="H33" s="7">
        <v>21.289259999999999</v>
      </c>
      <c r="I33" s="7">
        <v>9.5874100000000002</v>
      </c>
      <c r="K33" s="7">
        <v>100</v>
      </c>
      <c r="L33" s="7">
        <v>96.049509999999998</v>
      </c>
      <c r="M33" s="7">
        <v>102.66249999999999</v>
      </c>
    </row>
    <row r="34" spans="1:13">
      <c r="A34" s="1" t="s">
        <v>0</v>
      </c>
      <c r="B34" s="1" t="s">
        <v>24</v>
      </c>
      <c r="C34" s="2">
        <v>0.2119085</v>
      </c>
      <c r="D34" s="2">
        <v>0.28084900000000002</v>
      </c>
      <c r="E34" s="2">
        <v>0.56545210000000001</v>
      </c>
      <c r="G34" s="7">
        <v>100</v>
      </c>
      <c r="H34" s="7">
        <v>255.63</v>
      </c>
      <c r="I34" s="7">
        <v>456.8442</v>
      </c>
      <c r="K34" s="7">
        <v>100</v>
      </c>
      <c r="L34" s="7">
        <v>124.33029999999999</v>
      </c>
      <c r="M34" s="7">
        <v>107.3064</v>
      </c>
    </row>
    <row r="35" spans="1:13">
      <c r="A35" s="1" t="s">
        <v>0</v>
      </c>
      <c r="B35" s="1" t="s">
        <v>25</v>
      </c>
      <c r="C35" s="2">
        <v>0.15055560000000001</v>
      </c>
      <c r="D35" s="2">
        <v>0.39429760000000003</v>
      </c>
      <c r="E35" s="2">
        <v>0.75376370000000004</v>
      </c>
      <c r="G35" s="7">
        <v>100</v>
      </c>
      <c r="H35" s="7">
        <v>7.1984120000000003</v>
      </c>
      <c r="I35" s="7">
        <v>10.48545</v>
      </c>
      <c r="K35" s="7">
        <v>100</v>
      </c>
      <c r="L35" s="7">
        <v>81.715639999999993</v>
      </c>
      <c r="M35" s="7">
        <v>54.741889999999998</v>
      </c>
    </row>
    <row r="36" spans="1:13">
      <c r="A36" s="1" t="s">
        <v>0</v>
      </c>
      <c r="B36" s="1" t="s">
        <v>26</v>
      </c>
      <c r="C36" s="2">
        <v>0.1185186</v>
      </c>
      <c r="D36" s="2">
        <v>0.3093379</v>
      </c>
      <c r="E36" s="2">
        <v>0.66762469999999996</v>
      </c>
      <c r="G36" s="7">
        <v>100</v>
      </c>
      <c r="H36" s="7">
        <v>48807.040000000001</v>
      </c>
      <c r="I36" s="7">
        <v>26190.18</v>
      </c>
      <c r="K36" s="7">
        <v>100</v>
      </c>
      <c r="L36" s="7">
        <v>111.5012</v>
      </c>
      <c r="M36" s="7">
        <v>179.96430000000001</v>
      </c>
    </row>
    <row r="37" spans="1:13">
      <c r="A37" s="1" t="s">
        <v>0</v>
      </c>
      <c r="B37" s="1" t="s">
        <v>27</v>
      </c>
      <c r="C37" s="2">
        <v>0.3346809</v>
      </c>
      <c r="D37" s="2">
        <v>0.43736150000000001</v>
      </c>
      <c r="E37" s="2">
        <v>0.92106449999999995</v>
      </c>
      <c r="G37" s="7">
        <v>100</v>
      </c>
      <c r="H37" s="7">
        <v>143.33690000000001</v>
      </c>
      <c r="I37" s="7">
        <v>88.268289999999993</v>
      </c>
      <c r="K37" s="7">
        <v>100</v>
      </c>
      <c r="L37" s="7">
        <v>91.358260000000001</v>
      </c>
      <c r="M37" s="7">
        <v>338.1823</v>
      </c>
    </row>
    <row r="38" spans="1:13">
      <c r="A38" s="1" t="s">
        <v>0</v>
      </c>
      <c r="B38" s="1" t="s">
        <v>28</v>
      </c>
      <c r="C38" s="2">
        <v>0.29611730000000003</v>
      </c>
      <c r="D38" s="2">
        <v>0.28239399999999998</v>
      </c>
      <c r="E38" s="2">
        <v>1</v>
      </c>
      <c r="G38" s="7">
        <v>100</v>
      </c>
      <c r="H38" s="7">
        <v>431.78230000000002</v>
      </c>
      <c r="I38" s="7">
        <v>78.744479999999996</v>
      </c>
      <c r="K38" s="7">
        <v>100</v>
      </c>
      <c r="L38" s="7">
        <v>187.96019999999999</v>
      </c>
      <c r="M38" s="7">
        <v>126.1016</v>
      </c>
    </row>
    <row r="39" spans="1:13">
      <c r="A39" s="1" t="s">
        <v>0</v>
      </c>
      <c r="B39" s="1" t="s">
        <v>29</v>
      </c>
      <c r="G39" s="7">
        <v>100</v>
      </c>
      <c r="H39" s="7">
        <v>146.91319999999999</v>
      </c>
      <c r="I39" s="7">
        <v>323.54739999999998</v>
      </c>
      <c r="K39" s="7">
        <v>100</v>
      </c>
      <c r="L39" s="7">
        <v>155.09370000000001</v>
      </c>
      <c r="M39" s="7">
        <v>202.27289999999999</v>
      </c>
    </row>
    <row r="40" spans="1:13">
      <c r="A40" s="1" t="s">
        <v>0</v>
      </c>
      <c r="B40" s="1" t="s">
        <v>30</v>
      </c>
      <c r="C40" s="2">
        <v>7.7358800000000005E-2</v>
      </c>
      <c r="D40" s="2">
        <v>0.22661439999999999</v>
      </c>
      <c r="E40" s="2">
        <v>0.58632949999999995</v>
      </c>
      <c r="G40" s="7">
        <v>100</v>
      </c>
      <c r="H40" s="7">
        <v>157.31880000000001</v>
      </c>
      <c r="I40" s="7">
        <v>176.00110000000001</v>
      </c>
      <c r="K40" s="7">
        <v>100</v>
      </c>
      <c r="L40" s="7">
        <v>150.45269999999999</v>
      </c>
      <c r="M40" s="7">
        <v>212.0446</v>
      </c>
    </row>
    <row r="41" spans="1:13">
      <c r="A41" s="1" t="s">
        <v>0</v>
      </c>
      <c r="B41" s="1" t="s">
        <v>31</v>
      </c>
      <c r="C41" s="2">
        <v>0.1218351</v>
      </c>
      <c r="D41" s="2">
        <v>0.249718</v>
      </c>
      <c r="E41" s="2">
        <v>0.64917049999999998</v>
      </c>
      <c r="G41" s="7">
        <v>100</v>
      </c>
      <c r="H41" s="7">
        <v>173.33590000000001</v>
      </c>
      <c r="I41" s="7">
        <v>377.88400000000001</v>
      </c>
      <c r="K41" s="7">
        <v>100</v>
      </c>
      <c r="L41" s="7">
        <v>227.75149999999999</v>
      </c>
      <c r="M41" s="7">
        <v>281.38249999999999</v>
      </c>
    </row>
    <row r="42" spans="1:13">
      <c r="A42" s="1" t="s">
        <v>0</v>
      </c>
      <c r="B42" s="1" t="s">
        <v>32</v>
      </c>
      <c r="C42" s="2">
        <v>0.1575348</v>
      </c>
      <c r="D42" s="2">
        <v>0.37316969999999999</v>
      </c>
      <c r="E42" s="2">
        <v>0.31629370000000001</v>
      </c>
      <c r="G42" s="7">
        <v>100</v>
      </c>
      <c r="H42" s="7">
        <v>13.90582</v>
      </c>
      <c r="I42" s="7">
        <v>8.4548699999999997</v>
      </c>
      <c r="K42" s="7">
        <v>100</v>
      </c>
      <c r="L42" s="7">
        <v>154.5651</v>
      </c>
      <c r="M42" s="7">
        <v>227.85900000000001</v>
      </c>
    </row>
    <row r="43" spans="1:13">
      <c r="A43" s="1" t="s">
        <v>0</v>
      </c>
      <c r="B43" s="1" t="s">
        <v>33</v>
      </c>
      <c r="C43" s="2">
        <v>0.242287</v>
      </c>
      <c r="D43" s="2">
        <v>0.42505470000000001</v>
      </c>
      <c r="E43" s="2">
        <v>0.65834680000000001</v>
      </c>
      <c r="G43" s="7">
        <v>100</v>
      </c>
      <c r="H43" s="7">
        <v>132.99440000000001</v>
      </c>
      <c r="I43" s="7">
        <v>239.45140000000001</v>
      </c>
      <c r="K43" s="7">
        <v>100</v>
      </c>
      <c r="L43" s="7">
        <v>136.9571</v>
      </c>
      <c r="M43" s="7">
        <v>250.751</v>
      </c>
    </row>
    <row r="44" spans="1:13">
      <c r="A44" s="1" t="s">
        <v>0</v>
      </c>
      <c r="B44" s="1" t="s">
        <v>34</v>
      </c>
      <c r="C44" s="2">
        <v>0.31694529999999999</v>
      </c>
      <c r="D44" s="2">
        <v>0.37483620000000001</v>
      </c>
      <c r="E44" s="2">
        <v>0.74170119999999995</v>
      </c>
      <c r="G44" s="7">
        <v>100</v>
      </c>
      <c r="H44" s="7">
        <v>140.3219</v>
      </c>
      <c r="I44" s="7">
        <v>142.50579999999999</v>
      </c>
      <c r="K44" s="7">
        <v>100</v>
      </c>
      <c r="L44" s="7">
        <v>125.9183</v>
      </c>
      <c r="M44" s="7">
        <v>134.43940000000001</v>
      </c>
    </row>
    <row r="45" spans="1:13">
      <c r="A45" s="1" t="s">
        <v>0</v>
      </c>
      <c r="B45" s="1" t="s">
        <v>35</v>
      </c>
      <c r="C45" s="2">
        <v>0.28842620000000002</v>
      </c>
      <c r="D45" s="2">
        <v>0.37073669999999997</v>
      </c>
      <c r="E45" s="2">
        <v>0.65131430000000001</v>
      </c>
      <c r="G45" s="7">
        <v>100</v>
      </c>
      <c r="H45" s="7">
        <v>280.99509999999998</v>
      </c>
      <c r="I45" s="7">
        <v>483.13189999999997</v>
      </c>
      <c r="K45" s="7">
        <v>100</v>
      </c>
      <c r="L45" s="7">
        <v>138.74469999999999</v>
      </c>
      <c r="M45" s="7">
        <v>214.71440000000001</v>
      </c>
    </row>
    <row r="46" spans="1:13">
      <c r="A46" s="1" t="s">
        <v>0</v>
      </c>
      <c r="B46" s="1" t="s">
        <v>36</v>
      </c>
      <c r="C46" s="2">
        <v>0.23809520000000001</v>
      </c>
      <c r="D46" s="2">
        <v>0.37940859999999998</v>
      </c>
      <c r="E46" s="2">
        <v>0.35701889999999997</v>
      </c>
      <c r="G46" s="7">
        <v>100</v>
      </c>
      <c r="H46" s="7">
        <v>152.02109999999999</v>
      </c>
      <c r="I46" s="7">
        <v>332.22190000000001</v>
      </c>
      <c r="K46" s="7">
        <v>100</v>
      </c>
      <c r="L46" s="7">
        <v>190.93090000000001</v>
      </c>
      <c r="M46" s="7">
        <v>237.3921</v>
      </c>
    </row>
    <row r="47" spans="1:13">
      <c r="A47" s="1" t="s">
        <v>0</v>
      </c>
      <c r="B47" s="1" t="s">
        <v>37</v>
      </c>
      <c r="C47" s="2">
        <v>0.28107219999999999</v>
      </c>
      <c r="D47" s="2">
        <v>0.38665880000000002</v>
      </c>
      <c r="E47" s="2">
        <v>0.62199910000000003</v>
      </c>
      <c r="G47" s="7">
        <v>100</v>
      </c>
      <c r="H47" s="7">
        <v>156.44890000000001</v>
      </c>
      <c r="I47" s="7">
        <v>215.0866</v>
      </c>
      <c r="K47" s="7">
        <v>100</v>
      </c>
      <c r="L47" s="7">
        <v>124.9983</v>
      </c>
      <c r="M47" s="7">
        <v>219.2834</v>
      </c>
    </row>
    <row r="48" spans="1:13">
      <c r="A48" s="1" t="s">
        <v>0</v>
      </c>
      <c r="B48" s="1" t="s">
        <v>38</v>
      </c>
      <c r="C48" s="2">
        <v>0.18552540000000001</v>
      </c>
      <c r="D48" s="2">
        <v>0.31013980000000002</v>
      </c>
      <c r="E48" s="2">
        <v>0.45475559999999998</v>
      </c>
      <c r="G48" s="7">
        <v>100</v>
      </c>
      <c r="H48" s="7">
        <v>90.682130000000001</v>
      </c>
      <c r="I48" s="7">
        <v>70.467420000000004</v>
      </c>
      <c r="K48" s="7">
        <v>100</v>
      </c>
      <c r="L48" s="7">
        <v>140.46950000000001</v>
      </c>
      <c r="M48" s="7">
        <v>118.50149999999999</v>
      </c>
    </row>
    <row r="49" spans="1:13">
      <c r="A49" s="1" t="s">
        <v>39</v>
      </c>
      <c r="B49" s="1" t="s">
        <v>40</v>
      </c>
      <c r="C49" s="2">
        <v>0.43309259999999999</v>
      </c>
      <c r="D49" s="2">
        <v>0.70274979999999998</v>
      </c>
      <c r="E49" s="2">
        <v>0.82111179999999995</v>
      </c>
      <c r="G49" s="7">
        <v>100</v>
      </c>
      <c r="H49" s="7">
        <v>63.135980000000004</v>
      </c>
      <c r="I49" s="7">
        <v>49.204520000000002</v>
      </c>
      <c r="K49" s="7">
        <v>100</v>
      </c>
      <c r="L49" s="7">
        <v>164.81540000000001</v>
      </c>
      <c r="M49" s="7">
        <v>89.826790000000003</v>
      </c>
    </row>
    <row r="50" spans="1:13">
      <c r="A50" s="1" t="s">
        <v>39</v>
      </c>
      <c r="B50" s="1" t="s">
        <v>41</v>
      </c>
      <c r="C50" s="2">
        <v>2.7897499999999999E-2</v>
      </c>
      <c r="D50" s="2">
        <v>0.1324111</v>
      </c>
      <c r="E50" s="2">
        <v>0.37534450000000003</v>
      </c>
      <c r="G50" s="7">
        <v>100</v>
      </c>
      <c r="H50" s="7">
        <v>179.30670000000001</v>
      </c>
      <c r="I50" s="7">
        <v>496.9402</v>
      </c>
      <c r="K50" s="7">
        <v>100</v>
      </c>
      <c r="L50" s="7">
        <v>147.17160000000001</v>
      </c>
      <c r="M50" s="7">
        <v>174.4776</v>
      </c>
    </row>
    <row r="51" spans="1:13">
      <c r="A51" s="1" t="s">
        <v>39</v>
      </c>
      <c r="B51" s="1" t="s">
        <v>42</v>
      </c>
      <c r="C51" s="2">
        <v>6.0108999999999996E-3</v>
      </c>
      <c r="D51" s="2">
        <v>0.2222826</v>
      </c>
      <c r="E51" s="2">
        <v>0.57755129999999999</v>
      </c>
      <c r="G51" s="7">
        <v>100</v>
      </c>
      <c r="H51" s="7">
        <v>112.8549</v>
      </c>
      <c r="I51" s="7">
        <v>100.49079999999999</v>
      </c>
      <c r="K51" s="7">
        <v>100</v>
      </c>
      <c r="L51" s="7">
        <v>143.96770000000001</v>
      </c>
      <c r="M51" s="7">
        <v>188.72669999999999</v>
      </c>
    </row>
    <row r="52" spans="1:13">
      <c r="A52" s="1" t="s">
        <v>39</v>
      </c>
      <c r="B52" s="1" t="s">
        <v>43</v>
      </c>
      <c r="C52" s="2">
        <v>0.64231930000000004</v>
      </c>
      <c r="D52" s="2">
        <v>0.5</v>
      </c>
      <c r="G52" s="7">
        <v>100</v>
      </c>
      <c r="H52" s="7">
        <v>251.24950000000001</v>
      </c>
      <c r="K52" s="7">
        <v>100</v>
      </c>
      <c r="L52" s="7">
        <v>63.935040000000001</v>
      </c>
    </row>
    <row r="53" spans="1:13">
      <c r="A53" s="1" t="s">
        <v>39</v>
      </c>
      <c r="B53" s="1" t="s">
        <v>44</v>
      </c>
      <c r="C53" s="2">
        <v>0.14728289999999999</v>
      </c>
      <c r="D53" s="2">
        <v>0.31903769999999998</v>
      </c>
      <c r="E53" s="2">
        <v>0.60027260000000005</v>
      </c>
      <c r="G53" s="7">
        <v>100</v>
      </c>
      <c r="H53" s="7">
        <v>125.4906</v>
      </c>
      <c r="I53" s="7">
        <v>136.94489999999999</v>
      </c>
      <c r="K53" s="7">
        <v>100</v>
      </c>
      <c r="L53" s="7">
        <v>110.2546</v>
      </c>
      <c r="M53" s="7">
        <v>70.686679999999996</v>
      </c>
    </row>
    <row r="54" spans="1:13">
      <c r="A54" s="1" t="s">
        <v>39</v>
      </c>
      <c r="B54" s="1" t="s">
        <v>45</v>
      </c>
      <c r="C54" s="2">
        <v>0.69518539999999995</v>
      </c>
      <c r="D54" s="2">
        <v>1</v>
      </c>
      <c r="E54" s="2">
        <v>1</v>
      </c>
      <c r="G54" s="7">
        <v>100</v>
      </c>
      <c r="H54" s="7">
        <v>252.0455</v>
      </c>
      <c r="I54" s="7">
        <v>13.703580000000001</v>
      </c>
      <c r="K54" s="7">
        <v>100</v>
      </c>
      <c r="L54" s="7">
        <v>77.482569999999996</v>
      </c>
      <c r="M54" s="7">
        <v>39.783920000000002</v>
      </c>
    </row>
    <row r="55" spans="1:13">
      <c r="A55" s="1" t="s">
        <v>39</v>
      </c>
      <c r="B55" s="1" t="s">
        <v>46</v>
      </c>
      <c r="C55" s="2">
        <v>0.40262199999999998</v>
      </c>
      <c r="D55" s="2">
        <v>0.54896350000000005</v>
      </c>
      <c r="E55" s="2">
        <v>0.88329150000000001</v>
      </c>
      <c r="K55" s="7">
        <v>100</v>
      </c>
      <c r="L55" s="7">
        <v>89.896320000000003</v>
      </c>
      <c r="M55" s="7">
        <v>94.095079999999996</v>
      </c>
    </row>
    <row r="56" spans="1:13">
      <c r="A56" s="1" t="s">
        <v>39</v>
      </c>
      <c r="B56" s="1" t="s">
        <v>47</v>
      </c>
      <c r="C56" s="2">
        <v>0.11672970000000001</v>
      </c>
      <c r="D56" s="2">
        <v>9.8629099999999997E-2</v>
      </c>
      <c r="G56" s="7">
        <v>100</v>
      </c>
      <c r="H56" s="7">
        <v>31.549610000000001</v>
      </c>
      <c r="K56" s="7">
        <v>100</v>
      </c>
      <c r="L56" s="7">
        <v>113.93</v>
      </c>
    </row>
    <row r="57" spans="1:13">
      <c r="A57" s="1" t="s">
        <v>39</v>
      </c>
      <c r="B57" s="1" t="s">
        <v>48</v>
      </c>
      <c r="C57" s="2">
        <v>0.63181600000000004</v>
      </c>
      <c r="D57" s="2">
        <v>0.15197179999999999</v>
      </c>
      <c r="G57" s="7">
        <v>100</v>
      </c>
      <c r="H57" s="7">
        <v>82.778180000000006</v>
      </c>
      <c r="I57" s="7">
        <v>77.457629999999995</v>
      </c>
      <c r="K57" s="7">
        <v>100</v>
      </c>
      <c r="L57" s="7">
        <v>87.258260000000007</v>
      </c>
      <c r="M57" s="7">
        <v>173.67580000000001</v>
      </c>
    </row>
    <row r="58" spans="1:13">
      <c r="A58" s="1" t="s">
        <v>39</v>
      </c>
      <c r="B58" s="1" t="s">
        <v>49</v>
      </c>
      <c r="C58" s="2">
        <v>0.1062005</v>
      </c>
      <c r="D58" s="2">
        <v>0.49558649999999999</v>
      </c>
      <c r="E58" s="2">
        <v>0.52683530000000001</v>
      </c>
      <c r="G58" s="7">
        <v>100</v>
      </c>
      <c r="H58" s="7">
        <v>106.2557</v>
      </c>
      <c r="I58" s="7">
        <v>88.659649999999999</v>
      </c>
      <c r="K58" s="7">
        <v>100</v>
      </c>
      <c r="L58" s="7">
        <v>86.279359999999997</v>
      </c>
      <c r="M58" s="7">
        <v>96.324449999999999</v>
      </c>
    </row>
    <row r="59" spans="1:13">
      <c r="A59" s="1" t="s">
        <v>50</v>
      </c>
      <c r="B59" s="1" t="s">
        <v>51</v>
      </c>
      <c r="C59" s="2">
        <v>0.1249617</v>
      </c>
      <c r="D59" s="2">
        <v>0.2003394</v>
      </c>
      <c r="E59" s="2">
        <v>0.53319570000000005</v>
      </c>
      <c r="G59" s="7">
        <v>100</v>
      </c>
      <c r="H59" s="7">
        <v>123.5119</v>
      </c>
      <c r="I59" s="7">
        <v>64.727019999999996</v>
      </c>
      <c r="K59" s="7">
        <v>100</v>
      </c>
      <c r="L59" s="7">
        <v>97.964010000000002</v>
      </c>
      <c r="M59" s="7">
        <v>60.391869999999997</v>
      </c>
    </row>
    <row r="60" spans="1:13">
      <c r="A60" s="1" t="s">
        <v>50</v>
      </c>
      <c r="B60" s="1" t="s">
        <v>52</v>
      </c>
      <c r="C60" s="2">
        <v>5.67555E-2</v>
      </c>
      <c r="D60" s="2">
        <v>0.43540649999999997</v>
      </c>
      <c r="E60" s="2">
        <v>0.48232760000000002</v>
      </c>
      <c r="G60" s="7">
        <v>100</v>
      </c>
      <c r="H60" s="7">
        <v>15.52786</v>
      </c>
      <c r="I60" s="7">
        <v>8.1303269999999994</v>
      </c>
      <c r="K60" s="7">
        <v>100</v>
      </c>
      <c r="L60" s="7">
        <v>80.051569999999998</v>
      </c>
      <c r="M60" s="7">
        <v>81.726979999999998</v>
      </c>
    </row>
    <row r="61" spans="1:13">
      <c r="A61" s="1" t="s">
        <v>50</v>
      </c>
      <c r="B61" s="1" t="s">
        <v>53</v>
      </c>
      <c r="C61" s="2">
        <v>3.1316999999999998E-3</v>
      </c>
      <c r="D61" s="2">
        <v>0.2634744</v>
      </c>
      <c r="E61" s="2">
        <v>0.13779</v>
      </c>
      <c r="G61" s="7">
        <v>100</v>
      </c>
      <c r="H61" s="7">
        <v>60.208390000000001</v>
      </c>
      <c r="I61" s="7">
        <v>51.83361</v>
      </c>
      <c r="K61" s="7">
        <v>100</v>
      </c>
      <c r="L61" s="7">
        <v>131.46260000000001</v>
      </c>
      <c r="M61" s="7">
        <v>128.8869</v>
      </c>
    </row>
    <row r="62" spans="1:13">
      <c r="A62" s="1" t="s">
        <v>50</v>
      </c>
      <c r="B62" s="1" t="s">
        <v>54</v>
      </c>
      <c r="C62" s="2">
        <v>0.4060782</v>
      </c>
      <c r="D62" s="2">
        <v>0.20082539999999999</v>
      </c>
      <c r="E62" s="2">
        <v>0.68401940000000006</v>
      </c>
      <c r="G62" s="7">
        <v>100</v>
      </c>
      <c r="H62" s="7">
        <v>151.53620000000001</v>
      </c>
      <c r="I62" s="7">
        <v>72.281019999999998</v>
      </c>
      <c r="K62" s="7">
        <v>100</v>
      </c>
      <c r="L62" s="7">
        <v>128.25909999999999</v>
      </c>
      <c r="M62" s="7">
        <v>92.636439999999993</v>
      </c>
    </row>
    <row r="63" spans="1:13">
      <c r="A63" s="1" t="s">
        <v>50</v>
      </c>
      <c r="B63" s="1" t="s">
        <v>55</v>
      </c>
      <c r="C63" s="2">
        <v>0.45977079999999998</v>
      </c>
      <c r="D63" s="2">
        <v>0.77760269999999998</v>
      </c>
      <c r="E63" s="2">
        <v>0.80837820000000005</v>
      </c>
      <c r="G63" s="7">
        <v>100</v>
      </c>
      <c r="H63" s="7">
        <v>106.4511</v>
      </c>
      <c r="I63" s="7">
        <v>44.373280000000001</v>
      </c>
      <c r="K63" s="7">
        <v>100</v>
      </c>
      <c r="L63" s="7">
        <v>46.571770000000001</v>
      </c>
      <c r="M63" s="7">
        <v>50.557740000000003</v>
      </c>
    </row>
    <row r="64" spans="1:13">
      <c r="A64" s="1" t="s">
        <v>50</v>
      </c>
      <c r="B64" s="1" t="s">
        <v>56</v>
      </c>
      <c r="C64" s="2">
        <v>0.28758119999999998</v>
      </c>
      <c r="D64" s="2">
        <v>0.28143770000000001</v>
      </c>
      <c r="E64" s="2">
        <v>0.4364654</v>
      </c>
      <c r="G64" s="7">
        <v>100</v>
      </c>
      <c r="H64" s="7">
        <v>103.9413</v>
      </c>
      <c r="I64" s="7">
        <v>137.89709999999999</v>
      </c>
      <c r="K64" s="7">
        <v>100</v>
      </c>
      <c r="L64" s="7">
        <v>88.534750000000003</v>
      </c>
      <c r="M64" s="7">
        <v>104.84780000000001</v>
      </c>
    </row>
    <row r="65" spans="1:13">
      <c r="A65" s="1" t="s">
        <v>50</v>
      </c>
      <c r="B65" s="1" t="s">
        <v>57</v>
      </c>
      <c r="C65" s="2">
        <v>0.1680449</v>
      </c>
      <c r="D65" s="2">
        <v>0.37999250000000001</v>
      </c>
      <c r="E65" s="2">
        <v>0.57348560000000004</v>
      </c>
      <c r="G65" s="7">
        <v>100</v>
      </c>
      <c r="H65" s="7">
        <v>33.444049999999997</v>
      </c>
      <c r="I65" s="7">
        <v>47.807949999999998</v>
      </c>
      <c r="K65" s="7">
        <v>100</v>
      </c>
      <c r="L65" s="7">
        <v>164.12610000000001</v>
      </c>
      <c r="M65" s="7">
        <v>91.995660000000001</v>
      </c>
    </row>
    <row r="66" spans="1:13">
      <c r="A66" s="1" t="s">
        <v>50</v>
      </c>
      <c r="B66" s="1" t="s">
        <v>58</v>
      </c>
      <c r="C66" s="2">
        <v>0.70611760000000001</v>
      </c>
      <c r="D66" s="2">
        <v>0.67610840000000005</v>
      </c>
      <c r="E66" s="2">
        <v>0.78052160000000004</v>
      </c>
      <c r="G66" s="7">
        <v>100</v>
      </c>
      <c r="H66" s="7">
        <v>200.78299999999999</v>
      </c>
      <c r="I66" s="7">
        <v>205.72739999999999</v>
      </c>
      <c r="K66" s="7">
        <v>100</v>
      </c>
      <c r="L66" s="7">
        <v>91.021469999999994</v>
      </c>
      <c r="M66" s="7">
        <v>79.949939999999998</v>
      </c>
    </row>
    <row r="67" spans="1:13">
      <c r="A67" s="1" t="s">
        <v>50</v>
      </c>
      <c r="B67" s="1" t="s">
        <v>59</v>
      </c>
      <c r="C67" s="2">
        <v>0.53757489999999997</v>
      </c>
      <c r="D67" s="2">
        <v>0.92376029999999998</v>
      </c>
      <c r="E67" s="2">
        <v>0.70977330000000005</v>
      </c>
      <c r="G67" s="7">
        <v>100</v>
      </c>
      <c r="H67" s="7">
        <v>82.056719999999999</v>
      </c>
      <c r="I67" s="7">
        <v>88.629300000000001</v>
      </c>
      <c r="K67" s="7">
        <v>100</v>
      </c>
      <c r="L67" s="7">
        <v>31.1417</v>
      </c>
      <c r="M67" s="7">
        <v>35.693210000000001</v>
      </c>
    </row>
    <row r="68" spans="1:13">
      <c r="A68" s="1" t="s">
        <v>50</v>
      </c>
      <c r="B68" s="1" t="s">
        <v>60</v>
      </c>
      <c r="C68" s="2">
        <v>0.14365459999999999</v>
      </c>
      <c r="D68" s="2">
        <v>0.1867019</v>
      </c>
      <c r="E68" s="2">
        <v>0.42806</v>
      </c>
      <c r="G68" s="7">
        <v>100</v>
      </c>
      <c r="H68" s="7">
        <v>124.1519</v>
      </c>
      <c r="I68" s="7">
        <v>53.53107</v>
      </c>
      <c r="K68" s="7">
        <v>100</v>
      </c>
      <c r="L68" s="7">
        <v>232.42240000000001</v>
      </c>
      <c r="M68" s="7">
        <v>128.3663</v>
      </c>
    </row>
    <row r="69" spans="1:13">
      <c r="A69" s="1" t="s">
        <v>50</v>
      </c>
      <c r="B69" s="1" t="s">
        <v>61</v>
      </c>
      <c r="C69" s="2">
        <v>0.10136530000000001</v>
      </c>
      <c r="D69" s="2">
        <v>0.17585770000000001</v>
      </c>
      <c r="E69" s="2">
        <v>0.44788689999999998</v>
      </c>
      <c r="G69" s="7">
        <v>100</v>
      </c>
      <c r="H69" s="7">
        <v>183.69829999999999</v>
      </c>
      <c r="I69" s="7">
        <v>129.43969999999999</v>
      </c>
      <c r="K69" s="7">
        <v>100</v>
      </c>
      <c r="L69" s="7">
        <v>118.7148</v>
      </c>
      <c r="M69" s="7">
        <v>175.29239999999999</v>
      </c>
    </row>
    <row r="70" spans="1:13">
      <c r="A70" s="1" t="s">
        <v>50</v>
      </c>
      <c r="B70" s="1" t="s">
        <v>62</v>
      </c>
      <c r="C70" s="2">
        <v>0.1097568</v>
      </c>
      <c r="D70" s="2">
        <v>5.2886799999999998E-2</v>
      </c>
      <c r="E70" s="2">
        <v>0.45517439999999998</v>
      </c>
      <c r="G70" s="7">
        <v>100</v>
      </c>
      <c r="H70" s="7">
        <v>47.223889999999997</v>
      </c>
      <c r="I70" s="7">
        <v>112.38330000000001</v>
      </c>
      <c r="K70" s="7">
        <v>100</v>
      </c>
      <c r="L70" s="7">
        <v>113.0873</v>
      </c>
      <c r="M70" s="7">
        <v>131.23390000000001</v>
      </c>
    </row>
    <row r="71" spans="1:13">
      <c r="A71" s="1" t="s">
        <v>50</v>
      </c>
      <c r="B71" s="1" t="s">
        <v>63</v>
      </c>
      <c r="C71" s="2">
        <v>0.2902535</v>
      </c>
      <c r="D71" s="2">
        <v>0.44240659999999998</v>
      </c>
      <c r="E71" s="2">
        <v>0.50537200000000004</v>
      </c>
      <c r="G71" s="7">
        <v>100</v>
      </c>
      <c r="H71" s="7">
        <v>68.4482</v>
      </c>
      <c r="I71" s="7">
        <v>65.086650000000006</v>
      </c>
      <c r="K71" s="7">
        <v>100</v>
      </c>
      <c r="L71" s="7">
        <v>92.912769999999995</v>
      </c>
      <c r="M71" s="7">
        <v>101.7576</v>
      </c>
    </row>
    <row r="72" spans="1:13">
      <c r="A72" s="1" t="s">
        <v>50</v>
      </c>
      <c r="B72" s="1" t="s">
        <v>64</v>
      </c>
      <c r="C72" s="2">
        <v>0.17391180000000001</v>
      </c>
      <c r="D72" s="2">
        <v>0.41767589999999999</v>
      </c>
      <c r="E72" s="2">
        <v>1</v>
      </c>
      <c r="K72" s="7">
        <v>100</v>
      </c>
      <c r="L72" s="7">
        <v>54.424689999999998</v>
      </c>
      <c r="M72" s="7">
        <v>63.975059999999999</v>
      </c>
    </row>
    <row r="73" spans="1:13">
      <c r="A73" s="1" t="s">
        <v>50</v>
      </c>
      <c r="B73" s="1" t="s">
        <v>65</v>
      </c>
      <c r="C73" s="2">
        <v>0.3111199</v>
      </c>
      <c r="D73" s="2">
        <v>0.2218077</v>
      </c>
      <c r="E73" s="2">
        <v>0.44302390000000003</v>
      </c>
      <c r="G73" s="7">
        <v>100</v>
      </c>
      <c r="H73" s="7">
        <v>125.6621</v>
      </c>
      <c r="I73" s="7">
        <v>60.758240000000001</v>
      </c>
      <c r="K73" s="7">
        <v>100</v>
      </c>
      <c r="L73" s="7">
        <v>129.77590000000001</v>
      </c>
      <c r="M73" s="7">
        <v>110.6992</v>
      </c>
    </row>
    <row r="74" spans="1:13">
      <c r="A74" s="1" t="s">
        <v>50</v>
      </c>
      <c r="B74" s="1" t="s">
        <v>66</v>
      </c>
      <c r="C74" s="2">
        <v>0.35853669999999999</v>
      </c>
      <c r="D74" s="2">
        <v>0.44362370000000001</v>
      </c>
      <c r="E74" s="2">
        <v>0.7701325</v>
      </c>
      <c r="G74" s="7">
        <v>100</v>
      </c>
      <c r="H74" s="7">
        <v>105.09820000000001</v>
      </c>
      <c r="I74" s="7">
        <v>135.7431</v>
      </c>
      <c r="K74" s="7">
        <v>100</v>
      </c>
      <c r="L74" s="7">
        <v>108.0307</v>
      </c>
      <c r="M74" s="7">
        <v>190.2774</v>
      </c>
    </row>
    <row r="75" spans="1:13">
      <c r="A75" s="1" t="s">
        <v>50</v>
      </c>
      <c r="B75" s="1" t="s">
        <v>67</v>
      </c>
      <c r="C75" s="2">
        <v>0.2606967</v>
      </c>
      <c r="D75" s="2">
        <v>0.70138500000000004</v>
      </c>
      <c r="E75" s="2">
        <v>0.52568179999999998</v>
      </c>
      <c r="G75" s="7">
        <v>100</v>
      </c>
      <c r="H75" s="7">
        <v>126.93940000000001</v>
      </c>
      <c r="I75" s="7">
        <v>107.5278</v>
      </c>
      <c r="K75" s="7">
        <v>100</v>
      </c>
      <c r="L75" s="7">
        <v>150.49010000000001</v>
      </c>
      <c r="M75" s="7">
        <v>142.66319999999999</v>
      </c>
    </row>
    <row r="76" spans="1:13">
      <c r="A76" s="1" t="s">
        <v>50</v>
      </c>
      <c r="B76" s="1" t="s">
        <v>68</v>
      </c>
      <c r="C76" s="2">
        <v>0.25282909999999997</v>
      </c>
      <c r="D76" s="2">
        <v>0.38718160000000001</v>
      </c>
      <c r="E76" s="2">
        <v>0.47331319999999999</v>
      </c>
      <c r="G76" s="7">
        <v>100</v>
      </c>
      <c r="H76" s="7">
        <v>121.76560000000001</v>
      </c>
      <c r="I76" s="7">
        <v>107.1058</v>
      </c>
      <c r="K76" s="7">
        <v>100</v>
      </c>
      <c r="L76" s="7">
        <v>87.155630000000002</v>
      </c>
      <c r="M76" s="7">
        <v>125.0399</v>
      </c>
    </row>
    <row r="77" spans="1:13">
      <c r="A77" s="1" t="s">
        <v>50</v>
      </c>
      <c r="B77" s="1" t="s">
        <v>69</v>
      </c>
      <c r="C77" s="2">
        <v>0.59654339999999995</v>
      </c>
      <c r="D77" s="2">
        <v>0.56868450000000004</v>
      </c>
      <c r="E77" s="2">
        <v>0.88907740000000002</v>
      </c>
      <c r="G77" s="7">
        <v>100</v>
      </c>
      <c r="H77" s="7">
        <v>194.1326</v>
      </c>
      <c r="I77" s="7">
        <v>152.15860000000001</v>
      </c>
      <c r="K77" s="7">
        <v>100</v>
      </c>
      <c r="L77" s="7">
        <v>74.305369999999996</v>
      </c>
      <c r="M77" s="7">
        <v>121.9422</v>
      </c>
    </row>
    <row r="78" spans="1:13">
      <c r="A78" s="1" t="s">
        <v>50</v>
      </c>
      <c r="B78" s="1" t="s">
        <v>70</v>
      </c>
      <c r="C78" s="2">
        <v>0.1687032</v>
      </c>
      <c r="D78" s="2">
        <v>0.44430510000000001</v>
      </c>
      <c r="E78" s="2">
        <v>0.34440419999999999</v>
      </c>
      <c r="G78" s="7">
        <v>100</v>
      </c>
      <c r="H78" s="7">
        <v>29.897099999999998</v>
      </c>
      <c r="I78" s="7">
        <v>32.101990000000001</v>
      </c>
      <c r="K78" s="7">
        <v>100</v>
      </c>
      <c r="L78" s="7">
        <v>124.4479</v>
      </c>
      <c r="M78" s="7">
        <v>124.9931</v>
      </c>
    </row>
    <row r="79" spans="1:13">
      <c r="A79" s="1" t="s">
        <v>50</v>
      </c>
      <c r="B79" s="1" t="s">
        <v>71</v>
      </c>
      <c r="C79" s="2">
        <v>0.48436000000000001</v>
      </c>
      <c r="D79" s="2">
        <v>0.73435110000000003</v>
      </c>
      <c r="E79" s="2">
        <v>0.80670379999999997</v>
      </c>
      <c r="G79" s="7">
        <v>100</v>
      </c>
      <c r="H79" s="7">
        <v>141.13249999999999</v>
      </c>
      <c r="I79" s="7">
        <v>185.78630000000001</v>
      </c>
      <c r="K79" s="7">
        <v>100</v>
      </c>
      <c r="L79" s="7">
        <v>161.97749999999999</v>
      </c>
      <c r="M79" s="7">
        <v>145.05680000000001</v>
      </c>
    </row>
    <row r="80" spans="1:13">
      <c r="A80" s="1" t="s">
        <v>50</v>
      </c>
      <c r="B80" s="1" t="s">
        <v>72</v>
      </c>
      <c r="C80" s="2">
        <v>0.15164359999999999</v>
      </c>
      <c r="D80" s="2">
        <v>0.3975976</v>
      </c>
      <c r="E80" s="2">
        <v>0.30537029999999998</v>
      </c>
      <c r="G80" s="7">
        <v>100</v>
      </c>
      <c r="H80" s="7">
        <v>46.988610000000001</v>
      </c>
      <c r="I80" s="7">
        <v>219.2664</v>
      </c>
      <c r="K80" s="7">
        <v>100</v>
      </c>
      <c r="L80" s="7">
        <v>131.7894</v>
      </c>
      <c r="M80" s="7">
        <v>111.8068</v>
      </c>
    </row>
    <row r="81" spans="1:13">
      <c r="A81" s="1" t="s">
        <v>50</v>
      </c>
      <c r="B81" s="1" t="s">
        <v>73</v>
      </c>
      <c r="C81" s="2">
        <v>0.23343990000000001</v>
      </c>
      <c r="D81" s="2">
        <v>0.42537510000000001</v>
      </c>
      <c r="E81" s="2">
        <v>0.73097749999999995</v>
      </c>
      <c r="G81" s="7">
        <v>100</v>
      </c>
      <c r="H81" s="7">
        <v>68.096559999999997</v>
      </c>
      <c r="I81" s="7">
        <v>213.6893</v>
      </c>
      <c r="K81" s="7">
        <v>100</v>
      </c>
      <c r="L81" s="7">
        <v>75.796809999999994</v>
      </c>
      <c r="M81" s="7">
        <v>105.29</v>
      </c>
    </row>
    <row r="82" spans="1:13">
      <c r="A82" s="1" t="s">
        <v>50</v>
      </c>
      <c r="B82" s="1" t="s">
        <v>74</v>
      </c>
      <c r="C82" s="2">
        <v>0.28296209999999999</v>
      </c>
      <c r="D82" s="2">
        <v>0.35187259999999998</v>
      </c>
      <c r="E82" s="2">
        <v>0.5910183</v>
      </c>
      <c r="G82" s="7">
        <v>100</v>
      </c>
      <c r="H82" s="7">
        <v>99.548760000000001</v>
      </c>
      <c r="I82" s="7">
        <v>107.22320000000001</v>
      </c>
      <c r="K82" s="7">
        <v>100</v>
      </c>
      <c r="L82" s="7">
        <v>99.04092</v>
      </c>
      <c r="M82" s="7">
        <v>164.69239999999999</v>
      </c>
    </row>
    <row r="83" spans="1:13">
      <c r="A83" s="1" t="s">
        <v>50</v>
      </c>
      <c r="B83" s="1" t="s">
        <v>75</v>
      </c>
      <c r="C83" s="2">
        <v>0.25839400000000001</v>
      </c>
      <c r="D83" s="2">
        <v>0.49974619999999997</v>
      </c>
      <c r="E83" s="2">
        <v>0.59886430000000002</v>
      </c>
      <c r="G83" s="7">
        <v>100</v>
      </c>
      <c r="H83" s="7">
        <v>70.649919999999995</v>
      </c>
      <c r="I83" s="7">
        <v>70.234219999999993</v>
      </c>
      <c r="K83" s="7">
        <v>100</v>
      </c>
      <c r="L83" s="7">
        <v>80.834320000000005</v>
      </c>
      <c r="M83" s="7">
        <v>70.729259999999996</v>
      </c>
    </row>
    <row r="84" spans="1:13">
      <c r="A84" s="1" t="s">
        <v>50</v>
      </c>
      <c r="B84" s="1" t="s">
        <v>76</v>
      </c>
      <c r="C84" s="2">
        <v>0.34894589999999998</v>
      </c>
      <c r="D84" s="2">
        <v>0.47430800000000001</v>
      </c>
      <c r="E84" s="2">
        <v>0.91786670000000004</v>
      </c>
      <c r="G84" s="7">
        <v>100</v>
      </c>
      <c r="H84" s="7">
        <v>26.406179999999999</v>
      </c>
      <c r="I84" s="7">
        <v>29.766549999999999</v>
      </c>
      <c r="K84" s="7">
        <v>100</v>
      </c>
      <c r="L84" s="7">
        <v>42.945390000000003</v>
      </c>
      <c r="M84" s="7">
        <v>44.180149999999998</v>
      </c>
    </row>
    <row r="85" spans="1:13">
      <c r="A85" s="1" t="s">
        <v>50</v>
      </c>
      <c r="B85" s="1" t="s">
        <v>77</v>
      </c>
      <c r="C85" s="2">
        <v>0.13321140000000001</v>
      </c>
      <c r="D85" s="2">
        <v>0.1973366</v>
      </c>
      <c r="E85" s="2">
        <v>0.35626649999999999</v>
      </c>
      <c r="G85" s="7">
        <v>100</v>
      </c>
      <c r="H85" s="7">
        <v>205.5018</v>
      </c>
      <c r="I85" s="7">
        <v>62.028579999999998</v>
      </c>
      <c r="K85" s="7">
        <v>100</v>
      </c>
      <c r="L85" s="7">
        <v>87.627600000000001</v>
      </c>
      <c r="M85" s="7">
        <v>109.15989999999999</v>
      </c>
    </row>
    <row r="86" spans="1:13">
      <c r="A86" s="1" t="s">
        <v>50</v>
      </c>
      <c r="B86" s="1" t="s">
        <v>78</v>
      </c>
      <c r="C86" s="2">
        <v>0.16604969999999999</v>
      </c>
      <c r="D86" s="2">
        <v>0.34079700000000002</v>
      </c>
      <c r="E86" s="2">
        <v>0.53771389999999997</v>
      </c>
      <c r="G86" s="7">
        <v>100</v>
      </c>
      <c r="H86" s="7">
        <v>832.48379999999997</v>
      </c>
      <c r="I86" s="7">
        <v>33.269970000000001</v>
      </c>
      <c r="K86" s="7">
        <v>100</v>
      </c>
      <c r="L86" s="7">
        <v>98.179950000000005</v>
      </c>
      <c r="M86" s="7">
        <v>76.112179999999995</v>
      </c>
    </row>
    <row r="87" spans="1:13">
      <c r="A87" s="1" t="s">
        <v>50</v>
      </c>
      <c r="B87" s="1" t="s">
        <v>79</v>
      </c>
      <c r="C87" s="2">
        <v>0.14969789999999999</v>
      </c>
      <c r="D87" s="2">
        <v>0.29843740000000002</v>
      </c>
      <c r="E87" s="2">
        <v>0.39951769999999998</v>
      </c>
      <c r="G87" s="7">
        <v>100</v>
      </c>
      <c r="H87" s="7">
        <v>40.647579999999998</v>
      </c>
      <c r="I87" s="7">
        <v>40.402760000000001</v>
      </c>
      <c r="K87" s="7">
        <v>100</v>
      </c>
      <c r="L87" s="7">
        <v>127.87520000000001</v>
      </c>
      <c r="M87" s="7">
        <v>113.8873</v>
      </c>
    </row>
    <row r="88" spans="1:13">
      <c r="A88" s="1" t="s">
        <v>50</v>
      </c>
      <c r="B88" s="1" t="s">
        <v>80</v>
      </c>
      <c r="C88" s="2">
        <v>3.9405599999999999E-2</v>
      </c>
      <c r="D88" s="2">
        <v>0.2129779</v>
      </c>
      <c r="E88" s="2">
        <v>0.2997435</v>
      </c>
      <c r="G88" s="7">
        <v>100</v>
      </c>
      <c r="H88" s="7">
        <v>102.05589999999999</v>
      </c>
      <c r="I88" s="7">
        <v>13032.71</v>
      </c>
      <c r="K88" s="7">
        <v>100</v>
      </c>
      <c r="L88" s="7">
        <v>174.2859</v>
      </c>
      <c r="M88" s="7">
        <v>164.53710000000001</v>
      </c>
    </row>
    <row r="89" spans="1:13">
      <c r="A89" s="1" t="s">
        <v>81</v>
      </c>
      <c r="B89" s="1" t="s">
        <v>82</v>
      </c>
      <c r="C89" s="2">
        <v>0.58340360000000002</v>
      </c>
      <c r="D89" s="2">
        <v>0.66406259999999995</v>
      </c>
      <c r="E89" s="2">
        <v>0.81599449999999996</v>
      </c>
      <c r="G89" s="7">
        <v>100</v>
      </c>
      <c r="H89" s="7">
        <v>64.979010000000002</v>
      </c>
      <c r="I89" s="7">
        <v>95.015050000000002</v>
      </c>
      <c r="K89" s="7">
        <v>100</v>
      </c>
      <c r="L89" s="7">
        <v>120.9123</v>
      </c>
      <c r="M89" s="7">
        <v>240.61930000000001</v>
      </c>
    </row>
    <row r="90" spans="1:13">
      <c r="A90" s="1" t="s">
        <v>81</v>
      </c>
      <c r="B90" s="1" t="s">
        <v>83</v>
      </c>
      <c r="C90" s="2">
        <v>0.1943502</v>
      </c>
      <c r="D90" s="2">
        <v>0.56010070000000001</v>
      </c>
      <c r="E90" s="2">
        <v>0.74468820000000002</v>
      </c>
      <c r="G90" s="7">
        <v>100</v>
      </c>
      <c r="H90" s="7">
        <v>234.30009999999999</v>
      </c>
      <c r="I90" s="7">
        <v>320.82440000000003</v>
      </c>
      <c r="K90" s="7">
        <v>100</v>
      </c>
      <c r="L90" s="7">
        <v>145.37719999999999</v>
      </c>
      <c r="M90" s="7">
        <v>160.3152</v>
      </c>
    </row>
    <row r="91" spans="1:13">
      <c r="A91" s="1" t="s">
        <v>81</v>
      </c>
      <c r="B91" s="1" t="s">
        <v>84</v>
      </c>
      <c r="C91" s="2">
        <v>0.26349289999999997</v>
      </c>
      <c r="D91" s="2">
        <v>0.45116010000000001</v>
      </c>
      <c r="E91" s="2">
        <v>0.76210730000000004</v>
      </c>
      <c r="G91" s="7">
        <v>100</v>
      </c>
      <c r="H91" s="7">
        <v>93.191909999999993</v>
      </c>
      <c r="I91" s="7">
        <v>107.8083</v>
      </c>
      <c r="K91" s="7">
        <v>100</v>
      </c>
      <c r="L91" s="7">
        <v>98.184129999999996</v>
      </c>
      <c r="M91" s="7">
        <v>108.5189</v>
      </c>
    </row>
    <row r="92" spans="1:13">
      <c r="A92" s="1" t="s">
        <v>81</v>
      </c>
      <c r="B92" s="1" t="s">
        <v>85</v>
      </c>
      <c r="C92" s="2">
        <v>0.31465209999999999</v>
      </c>
      <c r="D92" s="2">
        <v>0.80379829999999997</v>
      </c>
      <c r="E92" s="2">
        <v>0.83982299999999999</v>
      </c>
      <c r="G92" s="7">
        <v>100</v>
      </c>
      <c r="H92" s="7">
        <v>84.198149999999998</v>
      </c>
      <c r="I92" s="7">
        <v>171.6772</v>
      </c>
      <c r="K92" s="7">
        <v>100</v>
      </c>
      <c r="L92" s="7">
        <v>166.79140000000001</v>
      </c>
      <c r="M92" s="7">
        <v>111.9738</v>
      </c>
    </row>
    <row r="93" spans="1:13">
      <c r="A93" s="1" t="s">
        <v>81</v>
      </c>
      <c r="B93" s="1" t="s">
        <v>86</v>
      </c>
      <c r="C93" s="2">
        <v>0.2563376</v>
      </c>
      <c r="D93" s="2">
        <v>0.61116490000000001</v>
      </c>
      <c r="E93" s="2">
        <v>0.66205440000000004</v>
      </c>
      <c r="G93" s="7">
        <v>100</v>
      </c>
      <c r="H93" s="7">
        <v>65.005700000000004</v>
      </c>
      <c r="I93" s="7">
        <v>86.890590000000003</v>
      </c>
      <c r="K93" s="7">
        <v>100</v>
      </c>
      <c r="L93" s="7">
        <v>154.78880000000001</v>
      </c>
      <c r="M93" s="7">
        <v>272.25619999999998</v>
      </c>
    </row>
    <row r="94" spans="1:13">
      <c r="A94" s="1" t="s">
        <v>81</v>
      </c>
      <c r="B94" s="1" t="s">
        <v>87</v>
      </c>
      <c r="C94" s="2">
        <v>0.26478689999999999</v>
      </c>
      <c r="D94" s="2">
        <v>0.57518709999999995</v>
      </c>
      <c r="E94" s="2">
        <v>0.9072365</v>
      </c>
      <c r="G94" s="7">
        <v>100</v>
      </c>
      <c r="H94" s="7">
        <v>94.754930000000002</v>
      </c>
      <c r="I94" s="7">
        <v>178.31569999999999</v>
      </c>
      <c r="K94" s="7">
        <v>100</v>
      </c>
      <c r="L94" s="7">
        <v>137.0153</v>
      </c>
      <c r="M94" s="7">
        <v>162.63239999999999</v>
      </c>
    </row>
    <row r="95" spans="1:13">
      <c r="A95" s="1" t="s">
        <v>81</v>
      </c>
      <c r="B95" s="1" t="s">
        <v>88</v>
      </c>
      <c r="C95" s="2">
        <v>0.6356425</v>
      </c>
      <c r="D95" s="2">
        <v>0.53715500000000005</v>
      </c>
      <c r="E95" s="2">
        <v>0.94165089999999996</v>
      </c>
      <c r="G95" s="7">
        <v>100</v>
      </c>
      <c r="H95" s="7">
        <v>133.0172</v>
      </c>
      <c r="I95" s="7">
        <v>392.81209999999999</v>
      </c>
      <c r="K95" s="7">
        <v>100</v>
      </c>
      <c r="L95" s="7">
        <v>70.260120000000001</v>
      </c>
      <c r="M95" s="7">
        <v>138.66249999999999</v>
      </c>
    </row>
    <row r="96" spans="1:13">
      <c r="A96" s="1" t="s">
        <v>81</v>
      </c>
      <c r="B96" s="1" t="s">
        <v>89</v>
      </c>
      <c r="C96" s="2">
        <v>0.41920030000000003</v>
      </c>
      <c r="D96" s="2">
        <v>0.62750260000000002</v>
      </c>
      <c r="E96" s="2">
        <v>0.89772160000000001</v>
      </c>
      <c r="G96" s="7">
        <v>100</v>
      </c>
      <c r="H96" s="7">
        <v>199.95650000000001</v>
      </c>
      <c r="I96" s="7">
        <v>125.3289</v>
      </c>
      <c r="K96" s="7">
        <v>100</v>
      </c>
      <c r="L96" s="7">
        <v>206.94450000000001</v>
      </c>
      <c r="M96" s="7">
        <v>158.07380000000001</v>
      </c>
    </row>
    <row r="97" spans="1:13">
      <c r="A97" s="1" t="s">
        <v>81</v>
      </c>
      <c r="B97" s="1" t="s">
        <v>90</v>
      </c>
      <c r="C97" s="2">
        <v>0.4472063</v>
      </c>
      <c r="D97" s="2">
        <v>0.72495549999999997</v>
      </c>
      <c r="E97" s="2">
        <v>0.82778640000000003</v>
      </c>
      <c r="G97" s="7">
        <v>100</v>
      </c>
      <c r="H97" s="7">
        <v>159.06700000000001</v>
      </c>
      <c r="I97" s="7">
        <v>77.883859999999999</v>
      </c>
      <c r="K97" s="7">
        <v>100</v>
      </c>
      <c r="L97" s="7">
        <v>108.1039</v>
      </c>
      <c r="M97" s="7">
        <v>116.6229</v>
      </c>
    </row>
    <row r="98" spans="1:13">
      <c r="A98" s="1" t="s">
        <v>81</v>
      </c>
      <c r="B98" s="1" t="s">
        <v>91</v>
      </c>
      <c r="C98" s="2">
        <v>0.58697670000000002</v>
      </c>
      <c r="D98" s="2">
        <v>0.75002519999999995</v>
      </c>
      <c r="E98" s="2">
        <v>0.87342169999999997</v>
      </c>
      <c r="K98" s="7">
        <v>100</v>
      </c>
      <c r="L98" s="7">
        <v>88.554760000000002</v>
      </c>
      <c r="M98" s="7">
        <v>195.13829999999999</v>
      </c>
    </row>
    <row r="99" spans="1:13">
      <c r="A99" s="1" t="s">
        <v>81</v>
      </c>
      <c r="B99" s="1" t="s">
        <v>92</v>
      </c>
      <c r="C99" s="2">
        <v>0.52400539999999995</v>
      </c>
      <c r="D99" s="2">
        <v>0.65253419999999995</v>
      </c>
      <c r="E99" s="2">
        <v>0.88183129999999998</v>
      </c>
      <c r="G99" s="7">
        <v>100</v>
      </c>
      <c r="H99" s="7">
        <v>97.734120000000004</v>
      </c>
      <c r="I99" s="7">
        <v>78.214529999999996</v>
      </c>
      <c r="K99" s="7">
        <v>100</v>
      </c>
      <c r="L99" s="7">
        <v>118.1459</v>
      </c>
      <c r="M99" s="7">
        <v>83.652609999999996</v>
      </c>
    </row>
    <row r="100" spans="1:13">
      <c r="A100" s="1" t="s">
        <v>81</v>
      </c>
      <c r="B100" s="1" t="s">
        <v>93</v>
      </c>
      <c r="C100" s="2">
        <v>0.37296089999999998</v>
      </c>
      <c r="D100" s="2">
        <v>0.64989240000000004</v>
      </c>
      <c r="E100" s="2">
        <v>0.74650910000000004</v>
      </c>
      <c r="G100" s="7">
        <v>100</v>
      </c>
      <c r="H100" s="7">
        <v>114.675</v>
      </c>
      <c r="I100" s="7">
        <v>55.845910000000003</v>
      </c>
      <c r="K100" s="7">
        <v>100</v>
      </c>
      <c r="L100" s="7">
        <v>90.555610000000001</v>
      </c>
      <c r="M100" s="7">
        <v>79.251900000000006</v>
      </c>
    </row>
    <row r="101" spans="1:13">
      <c r="A101" s="1" t="s">
        <v>81</v>
      </c>
      <c r="B101" s="1" t="s">
        <v>94</v>
      </c>
      <c r="C101" s="2">
        <v>0.3769729</v>
      </c>
      <c r="D101" s="2">
        <v>0.60763420000000001</v>
      </c>
      <c r="E101" s="2">
        <v>0.91604090000000005</v>
      </c>
      <c r="G101" s="7">
        <v>100</v>
      </c>
      <c r="H101" s="7">
        <v>221.92429999999999</v>
      </c>
      <c r="I101" s="7">
        <v>237.90100000000001</v>
      </c>
      <c r="K101" s="7">
        <v>100</v>
      </c>
      <c r="L101" s="7">
        <v>198.16499999999999</v>
      </c>
      <c r="M101" s="7">
        <v>264.58769999999998</v>
      </c>
    </row>
    <row r="102" spans="1:13">
      <c r="A102" s="1" t="s">
        <v>81</v>
      </c>
      <c r="B102" s="1" t="s">
        <v>95</v>
      </c>
      <c r="C102" s="2">
        <v>0.46812670000000001</v>
      </c>
      <c r="D102" s="2">
        <v>0.68602059999999998</v>
      </c>
      <c r="E102" s="2">
        <v>0.81436660000000005</v>
      </c>
      <c r="G102" s="7">
        <v>100</v>
      </c>
      <c r="H102" s="7">
        <v>72.603170000000006</v>
      </c>
      <c r="I102" s="7">
        <v>50.611879999999999</v>
      </c>
      <c r="K102" s="7">
        <v>100</v>
      </c>
      <c r="L102" s="7">
        <v>114.24809999999999</v>
      </c>
      <c r="M102" s="7">
        <v>302.73930000000001</v>
      </c>
    </row>
    <row r="103" spans="1:13">
      <c r="A103" s="1" t="s">
        <v>81</v>
      </c>
      <c r="B103" s="1" t="s">
        <v>96</v>
      </c>
      <c r="C103" s="2">
        <v>0.19304740000000001</v>
      </c>
      <c r="D103" s="2">
        <v>0.59179179999999998</v>
      </c>
      <c r="E103" s="2">
        <v>0.83204860000000003</v>
      </c>
      <c r="G103" s="7">
        <v>100</v>
      </c>
      <c r="H103" s="7">
        <v>40.240639999999999</v>
      </c>
      <c r="I103" s="7">
        <v>37.322139999999997</v>
      </c>
      <c r="K103" s="7">
        <v>100</v>
      </c>
      <c r="L103" s="7">
        <v>103.1044</v>
      </c>
      <c r="M103" s="7">
        <v>161.78880000000001</v>
      </c>
    </row>
    <row r="104" spans="1:13">
      <c r="A104" s="1" t="s">
        <v>81</v>
      </c>
      <c r="B104" s="1" t="s">
        <v>97</v>
      </c>
      <c r="C104" s="2">
        <v>0.20366390000000001</v>
      </c>
      <c r="D104" s="2">
        <v>0.3211503</v>
      </c>
      <c r="E104" s="2">
        <v>0.69321719999999998</v>
      </c>
      <c r="G104" s="7">
        <v>100</v>
      </c>
      <c r="H104" s="7">
        <v>88.690960000000004</v>
      </c>
      <c r="I104" s="7">
        <v>398.36799999999999</v>
      </c>
      <c r="K104" s="7">
        <v>100</v>
      </c>
      <c r="L104" s="7">
        <v>88.756420000000006</v>
      </c>
      <c r="M104" s="7">
        <v>161.3109</v>
      </c>
    </row>
    <row r="105" spans="1:13">
      <c r="A105" s="1" t="s">
        <v>81</v>
      </c>
      <c r="B105" s="1" t="s">
        <v>98</v>
      </c>
      <c r="C105" s="2">
        <v>0.42390850000000002</v>
      </c>
      <c r="D105" s="2">
        <v>0.57224569999999997</v>
      </c>
      <c r="E105" s="2">
        <v>0.89006629999999998</v>
      </c>
      <c r="G105" s="7">
        <v>100</v>
      </c>
      <c r="H105" s="7">
        <v>367.50790000000001</v>
      </c>
      <c r="I105" s="7">
        <v>324.72500000000002</v>
      </c>
      <c r="K105" s="7">
        <v>100</v>
      </c>
      <c r="L105" s="7">
        <v>150.19139999999999</v>
      </c>
      <c r="M105" s="7">
        <v>214.0598</v>
      </c>
    </row>
    <row r="106" spans="1:13">
      <c r="A106" s="1" t="s">
        <v>81</v>
      </c>
      <c r="B106" s="1" t="s">
        <v>99</v>
      </c>
      <c r="C106" s="2">
        <v>0.30537799999999998</v>
      </c>
      <c r="D106" s="2">
        <v>0.76436280000000001</v>
      </c>
      <c r="E106" s="2">
        <v>0.81559740000000003</v>
      </c>
      <c r="G106" s="7">
        <v>100</v>
      </c>
      <c r="H106" s="7">
        <v>162.3176</v>
      </c>
      <c r="I106" s="7">
        <v>148.88470000000001</v>
      </c>
      <c r="K106" s="7">
        <v>100</v>
      </c>
      <c r="L106" s="7">
        <v>318.07470000000001</v>
      </c>
      <c r="M106" s="7">
        <v>348.214</v>
      </c>
    </row>
    <row r="107" spans="1:13">
      <c r="A107" s="1" t="s">
        <v>81</v>
      </c>
      <c r="B107" s="1" t="s">
        <v>100</v>
      </c>
      <c r="C107" s="2">
        <v>6.4741999999999994E-2</v>
      </c>
      <c r="D107" s="2">
        <v>0.13649269999999999</v>
      </c>
      <c r="E107" s="2">
        <v>0.41045749999999998</v>
      </c>
      <c r="G107" s="7">
        <v>100</v>
      </c>
      <c r="H107" s="7">
        <v>594.35810000000004</v>
      </c>
      <c r="I107" s="7">
        <v>1493.8040000000001</v>
      </c>
      <c r="K107" s="7">
        <v>100</v>
      </c>
      <c r="L107" s="7">
        <v>123.7876</v>
      </c>
      <c r="M107" s="7">
        <v>39.169249999999998</v>
      </c>
    </row>
    <row r="108" spans="1:13">
      <c r="A108" s="1" t="s">
        <v>81</v>
      </c>
      <c r="B108" s="1" t="s">
        <v>101</v>
      </c>
      <c r="C108" s="2">
        <v>0.30604579999999998</v>
      </c>
      <c r="D108" s="2">
        <v>0.72253920000000005</v>
      </c>
      <c r="E108" s="2">
        <v>0.92072279999999995</v>
      </c>
      <c r="G108" s="7">
        <v>100</v>
      </c>
      <c r="H108" s="7">
        <v>323.66739999999999</v>
      </c>
      <c r="I108" s="7">
        <v>147.43360000000001</v>
      </c>
      <c r="K108" s="7">
        <v>100</v>
      </c>
      <c r="L108" s="7">
        <v>179.48159999999999</v>
      </c>
      <c r="M108" s="7">
        <v>145.40440000000001</v>
      </c>
    </row>
    <row r="109" spans="1:13">
      <c r="A109" s="1" t="s">
        <v>81</v>
      </c>
      <c r="B109" s="1" t="s">
        <v>102</v>
      </c>
      <c r="C109" s="2">
        <v>0.4324866</v>
      </c>
      <c r="D109" s="2">
        <v>0.8062182</v>
      </c>
      <c r="E109" s="2">
        <v>0.94107200000000002</v>
      </c>
      <c r="G109" s="7">
        <v>100</v>
      </c>
      <c r="H109" s="7">
        <v>48.728859999999997</v>
      </c>
      <c r="I109" s="7">
        <v>41.528260000000003</v>
      </c>
      <c r="K109" s="7">
        <v>100</v>
      </c>
      <c r="L109" s="7">
        <v>144.48480000000001</v>
      </c>
      <c r="M109" s="7">
        <v>403.7722</v>
      </c>
    </row>
    <row r="110" spans="1:13">
      <c r="A110" s="1" t="s">
        <v>81</v>
      </c>
      <c r="B110" s="1" t="s">
        <v>103</v>
      </c>
      <c r="C110" s="2">
        <v>0.44633040000000002</v>
      </c>
      <c r="D110" s="2">
        <v>0.55118109999999998</v>
      </c>
      <c r="E110" s="2">
        <v>0.90055249999999998</v>
      </c>
      <c r="G110" s="7">
        <v>100</v>
      </c>
      <c r="H110" s="7">
        <v>146.2491</v>
      </c>
      <c r="I110" s="7">
        <v>163.65119999999999</v>
      </c>
      <c r="K110" s="7">
        <v>100</v>
      </c>
      <c r="L110" s="7">
        <v>100.21</v>
      </c>
      <c r="M110" s="7">
        <v>118.1674</v>
      </c>
    </row>
    <row r="111" spans="1:13">
      <c r="A111" s="1" t="s">
        <v>81</v>
      </c>
      <c r="B111" s="1" t="s">
        <v>104</v>
      </c>
      <c r="C111" s="2">
        <v>0.4224813</v>
      </c>
      <c r="D111" s="2">
        <v>0.54457330000000004</v>
      </c>
      <c r="E111" s="2">
        <v>1</v>
      </c>
      <c r="G111" s="7">
        <v>100</v>
      </c>
      <c r="H111" s="7">
        <v>148.9768</v>
      </c>
      <c r="I111" s="7">
        <v>118.0316</v>
      </c>
      <c r="K111" s="7">
        <v>100</v>
      </c>
      <c r="L111" s="7">
        <v>101.15349999999999</v>
      </c>
      <c r="M111" s="7">
        <v>109.1835</v>
      </c>
    </row>
    <row r="112" spans="1:13">
      <c r="A112" s="1" t="s">
        <v>81</v>
      </c>
      <c r="B112" s="1" t="s">
        <v>105</v>
      </c>
      <c r="C112" s="2">
        <v>0.21452499999999999</v>
      </c>
      <c r="D112" s="2">
        <v>0.42755100000000001</v>
      </c>
      <c r="E112" s="2">
        <v>0.55615460000000005</v>
      </c>
      <c r="G112" s="7">
        <v>100</v>
      </c>
      <c r="H112" s="7">
        <v>90.251660000000001</v>
      </c>
      <c r="I112" s="7">
        <v>73.378600000000006</v>
      </c>
      <c r="K112" s="7">
        <v>100</v>
      </c>
      <c r="L112" s="7">
        <v>95.109110000000001</v>
      </c>
      <c r="M112" s="7">
        <v>98.016570000000002</v>
      </c>
    </row>
    <row r="113" spans="1:13">
      <c r="A113" s="1" t="s">
        <v>81</v>
      </c>
      <c r="B113" s="1" t="s">
        <v>106</v>
      </c>
      <c r="C113" s="2">
        <v>0.43969989999999998</v>
      </c>
      <c r="D113" s="2">
        <v>0.50985800000000003</v>
      </c>
      <c r="E113" s="2">
        <v>0.85542419999999997</v>
      </c>
      <c r="G113" s="7">
        <v>100</v>
      </c>
      <c r="H113" s="7">
        <v>111.4859</v>
      </c>
      <c r="I113" s="7">
        <v>151.62119999999999</v>
      </c>
      <c r="K113" s="7">
        <v>100</v>
      </c>
      <c r="L113" s="7">
        <v>104.07850000000001</v>
      </c>
      <c r="M113" s="7">
        <v>155.92189999999999</v>
      </c>
    </row>
    <row r="114" spans="1:13">
      <c r="A114" s="1" t="s">
        <v>107</v>
      </c>
      <c r="B114" s="1" t="s">
        <v>108</v>
      </c>
      <c r="G114" s="7">
        <v>100</v>
      </c>
      <c r="H114" s="7">
        <v>243.2895</v>
      </c>
      <c r="I114" s="7">
        <v>211.3784</v>
      </c>
      <c r="K114" s="7">
        <v>100</v>
      </c>
      <c r="L114" s="7">
        <v>240.233</v>
      </c>
      <c r="M114" s="7">
        <v>164.66970000000001</v>
      </c>
    </row>
    <row r="115" spans="1:13">
      <c r="A115" s="1" t="s">
        <v>107</v>
      </c>
      <c r="B115" s="1" t="s">
        <v>109</v>
      </c>
      <c r="C115" s="2">
        <v>0.198688</v>
      </c>
      <c r="D115" s="2">
        <v>0.26685720000000002</v>
      </c>
      <c r="E115" s="2">
        <v>0.49306699999999998</v>
      </c>
      <c r="K115" s="7">
        <v>100</v>
      </c>
      <c r="L115" s="7">
        <v>133.23390000000001</v>
      </c>
      <c r="M115" s="7">
        <v>164.5778</v>
      </c>
    </row>
    <row r="116" spans="1:13">
      <c r="A116" s="1" t="s">
        <v>107</v>
      </c>
      <c r="B116" s="1" t="s">
        <v>110</v>
      </c>
      <c r="C116" s="2">
        <v>7.5144100000000005E-2</v>
      </c>
      <c r="D116" s="2">
        <v>0.1056937</v>
      </c>
      <c r="E116" s="2">
        <v>0.43693749999999998</v>
      </c>
      <c r="G116" s="7">
        <v>100</v>
      </c>
      <c r="H116" s="7">
        <v>95.080309999999997</v>
      </c>
      <c r="I116" s="7">
        <v>166.37119999999999</v>
      </c>
      <c r="K116" s="7">
        <v>100</v>
      </c>
      <c r="L116" s="7">
        <v>104.1465</v>
      </c>
      <c r="M116" s="7">
        <v>129.3527</v>
      </c>
    </row>
  </sheetData>
  <autoFilter ref="A10:M10"/>
  <mergeCells count="3">
    <mergeCell ref="G2:I2"/>
    <mergeCell ref="C2:E2"/>
    <mergeCell ref="K2:M2"/>
  </mergeCells>
  <pageMargins left="0.45" right="0.45" top="0.5" bottom="0.75" header="0.3" footer="0.3"/>
  <pageSetup scale="90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workbookViewId="0"/>
  </sheetViews>
  <sheetFormatPr defaultRowHeight="15"/>
  <cols>
    <col min="1" max="1" width="20" customWidth="1"/>
    <col min="2" max="2" width="7" bestFit="1" customWidth="1"/>
    <col min="3" max="13" width="7.7109375" customWidth="1"/>
  </cols>
  <sheetData>
    <row r="1" spans="1:13" ht="18.75">
      <c r="A1" s="8" t="s">
        <v>133</v>
      </c>
    </row>
    <row r="2" spans="1:13">
      <c r="A2" s="1"/>
      <c r="B2" s="1"/>
      <c r="C2" s="12" t="s">
        <v>131</v>
      </c>
      <c r="D2" s="12"/>
      <c r="E2" s="12"/>
      <c r="F2" s="2"/>
      <c r="G2" s="11" t="s">
        <v>116</v>
      </c>
      <c r="H2" s="11"/>
      <c r="I2" s="11"/>
      <c r="J2" s="7"/>
      <c r="K2" s="11" t="s">
        <v>117</v>
      </c>
      <c r="L2" s="11"/>
      <c r="M2" s="11"/>
    </row>
    <row r="3" spans="1:13">
      <c r="A3" s="1" t="s">
        <v>119</v>
      </c>
      <c r="B3" s="1"/>
      <c r="C3" s="2" t="s">
        <v>125</v>
      </c>
      <c r="D3" s="2" t="s">
        <v>126</v>
      </c>
      <c r="E3" s="2" t="s">
        <v>127</v>
      </c>
      <c r="F3" s="2"/>
      <c r="G3" s="2" t="s">
        <v>125</v>
      </c>
      <c r="H3" s="2" t="s">
        <v>126</v>
      </c>
      <c r="I3" s="2" t="s">
        <v>127</v>
      </c>
      <c r="J3" s="7"/>
      <c r="K3" s="2" t="s">
        <v>125</v>
      </c>
      <c r="L3" s="2" t="s">
        <v>126</v>
      </c>
      <c r="M3" s="2" t="s">
        <v>127</v>
      </c>
    </row>
    <row r="4" spans="1:13" s="1" customFormat="1" ht="12.75">
      <c r="A4" s="14" t="s">
        <v>118</v>
      </c>
      <c r="B4" s="14"/>
      <c r="C4" s="3">
        <v>0.2771575</v>
      </c>
      <c r="D4" s="3">
        <v>0.42675190000000002</v>
      </c>
      <c r="E4" s="3">
        <v>0.66046329999999998</v>
      </c>
      <c r="F4" s="2"/>
      <c r="G4" s="5">
        <v>100</v>
      </c>
      <c r="H4" s="5">
        <v>35.175939999999997</v>
      </c>
      <c r="I4" s="5">
        <v>65.41337</v>
      </c>
      <c r="J4" s="7"/>
      <c r="K4" s="5">
        <v>100</v>
      </c>
      <c r="L4" s="5">
        <v>120.55329999999999</v>
      </c>
      <c r="M4" s="5">
        <v>147.08580000000001</v>
      </c>
    </row>
    <row r="5" spans="1:13" s="1" customFormat="1" ht="13.5" thickBot="1">
      <c r="A5" s="13" t="s">
        <v>112</v>
      </c>
      <c r="B5" s="13"/>
      <c r="C5" s="4">
        <v>0.2260644</v>
      </c>
      <c r="D5" s="4">
        <v>0.34577340000000001</v>
      </c>
      <c r="E5" s="4">
        <v>0.63579390000000002</v>
      </c>
      <c r="F5" s="2"/>
      <c r="G5" s="6">
        <v>100</v>
      </c>
      <c r="H5" s="6">
        <v>32.612699999999997</v>
      </c>
      <c r="I5" s="6">
        <v>61.449550000000002</v>
      </c>
      <c r="J5" s="7"/>
      <c r="K5" s="6">
        <v>100</v>
      </c>
      <c r="L5" s="6">
        <v>139.8801</v>
      </c>
      <c r="M5" s="6">
        <v>188.14359999999999</v>
      </c>
    </row>
    <row r="6" spans="1:13" s="1" customFormat="1" ht="13.5" thickBot="1">
      <c r="A6" s="13" t="s">
        <v>113</v>
      </c>
      <c r="B6" s="13"/>
      <c r="C6" s="4">
        <v>0.32091570000000003</v>
      </c>
      <c r="D6" s="4">
        <v>0.41716320000000001</v>
      </c>
      <c r="E6" s="4">
        <v>0.6834867</v>
      </c>
      <c r="F6" s="2"/>
      <c r="G6" s="6">
        <v>100</v>
      </c>
      <c r="H6" s="6">
        <v>171.232</v>
      </c>
      <c r="I6" s="6">
        <v>70.756630000000001</v>
      </c>
      <c r="J6" s="7"/>
      <c r="K6" s="6">
        <v>100</v>
      </c>
      <c r="L6" s="6">
        <v>100.9894</v>
      </c>
      <c r="M6" s="6">
        <v>146.72659999999999</v>
      </c>
    </row>
    <row r="7" spans="1:13" s="1" customFormat="1" ht="13.5" thickBot="1">
      <c r="A7" s="13" t="s">
        <v>114</v>
      </c>
      <c r="B7" s="13"/>
      <c r="C7" s="4">
        <v>0.25884990000000002</v>
      </c>
      <c r="D7" s="4">
        <v>0.40380880000000002</v>
      </c>
      <c r="E7" s="4">
        <v>0.5657375</v>
      </c>
      <c r="F7" s="2"/>
      <c r="G7" s="6">
        <v>100</v>
      </c>
      <c r="H7" s="6">
        <v>191.37819999999999</v>
      </c>
      <c r="I7" s="6">
        <v>168.75200000000001</v>
      </c>
      <c r="J7" s="7"/>
      <c r="K7" s="6">
        <v>100</v>
      </c>
      <c r="L7" s="6">
        <v>110.8629</v>
      </c>
      <c r="M7" s="6">
        <v>103.9194</v>
      </c>
    </row>
    <row r="8" spans="1:13" s="1" customFormat="1" ht="13.5" thickBot="1">
      <c r="A8" s="13" t="s">
        <v>115</v>
      </c>
      <c r="B8" s="13"/>
      <c r="C8" s="4">
        <v>0.36641699999999999</v>
      </c>
      <c r="D8" s="4">
        <v>0.59396629999999995</v>
      </c>
      <c r="E8" s="4">
        <v>0.81786179999999997</v>
      </c>
      <c r="F8" s="2"/>
      <c r="G8" s="6">
        <v>100</v>
      </c>
      <c r="H8" s="6">
        <v>182.82660000000001</v>
      </c>
      <c r="I8" s="6">
        <v>335.35520000000002</v>
      </c>
      <c r="J8" s="7"/>
      <c r="K8" s="6">
        <v>100</v>
      </c>
      <c r="L8" s="6">
        <v>128.77940000000001</v>
      </c>
      <c r="M8" s="6">
        <v>147.5753</v>
      </c>
    </row>
    <row r="9" spans="1:13" s="1" customFormat="1" ht="13.5" thickBot="1">
      <c r="A9" s="13" t="s">
        <v>111</v>
      </c>
      <c r="B9" s="13"/>
      <c r="C9" s="4">
        <v>0.13691610000000001</v>
      </c>
      <c r="D9" s="4">
        <v>0.18627540000000001</v>
      </c>
      <c r="E9" s="4">
        <v>0.46500219999999998</v>
      </c>
      <c r="F9" s="2"/>
      <c r="G9" s="6">
        <v>100</v>
      </c>
      <c r="H9" s="6">
        <v>137.57169999999999</v>
      </c>
      <c r="I9" s="6">
        <v>179.2748</v>
      </c>
      <c r="J9" s="7"/>
      <c r="K9" s="6">
        <v>100</v>
      </c>
      <c r="L9" s="6">
        <v>139.99690000000001</v>
      </c>
      <c r="M9" s="6">
        <v>149.58840000000001</v>
      </c>
    </row>
    <row r="10" spans="1:13">
      <c r="F10" s="2"/>
      <c r="J10" s="7"/>
    </row>
    <row r="11" spans="1:13">
      <c r="J11" s="7"/>
    </row>
    <row r="12" spans="1:13">
      <c r="J12" s="7"/>
    </row>
    <row r="13" spans="1:13">
      <c r="J13" s="7"/>
    </row>
    <row r="14" spans="1:13">
      <c r="A14" s="9" t="s">
        <v>134</v>
      </c>
      <c r="J14" s="7"/>
    </row>
    <row r="15" spans="1:13">
      <c r="A15" t="s">
        <v>125</v>
      </c>
      <c r="B15" t="s">
        <v>128</v>
      </c>
      <c r="J15" s="7"/>
    </row>
    <row r="16" spans="1:13">
      <c r="A16" t="s">
        <v>126</v>
      </c>
      <c r="B16" t="s">
        <v>129</v>
      </c>
      <c r="J16" s="7"/>
    </row>
    <row r="17" spans="1:10">
      <c r="A17" t="s">
        <v>127</v>
      </c>
      <c r="B17" t="s">
        <v>130</v>
      </c>
      <c r="J17" s="7"/>
    </row>
    <row r="18" spans="1:10">
      <c r="J18" s="7"/>
    </row>
    <row r="19" spans="1:10">
      <c r="J19" s="7"/>
    </row>
    <row r="20" spans="1:10">
      <c r="J20" s="7"/>
    </row>
    <row r="21" spans="1:10">
      <c r="J21" s="7"/>
    </row>
    <row r="22" spans="1:10">
      <c r="J22" s="7"/>
    </row>
    <row r="23" spans="1:10">
      <c r="J23" s="7"/>
    </row>
    <row r="24" spans="1:10">
      <c r="J24" s="7"/>
    </row>
    <row r="25" spans="1:10">
      <c r="J25" s="7"/>
    </row>
    <row r="26" spans="1:10">
      <c r="J26" s="7"/>
    </row>
    <row r="27" spans="1:10">
      <c r="J27" s="7"/>
    </row>
    <row r="28" spans="1:10">
      <c r="J28" s="7"/>
    </row>
    <row r="29" spans="1:10">
      <c r="J29" s="7"/>
    </row>
    <row r="30" spans="1:10">
      <c r="J30" s="7"/>
    </row>
    <row r="31" spans="1:10">
      <c r="J31" s="7"/>
    </row>
    <row r="32" spans="1:10">
      <c r="J32" s="7"/>
    </row>
    <row r="33" spans="10:10">
      <c r="J33" s="7"/>
    </row>
    <row r="34" spans="10:10">
      <c r="J34" s="7"/>
    </row>
    <row r="35" spans="10:10">
      <c r="J35" s="7"/>
    </row>
    <row r="36" spans="10:10">
      <c r="J36" s="7"/>
    </row>
    <row r="37" spans="10:10">
      <c r="J37" s="7"/>
    </row>
    <row r="38" spans="10:10">
      <c r="J38" s="7"/>
    </row>
    <row r="39" spans="10:10">
      <c r="J39" s="7"/>
    </row>
    <row r="40" spans="10:10">
      <c r="J40" s="7"/>
    </row>
  </sheetData>
  <mergeCells count="9">
    <mergeCell ref="C2:E2"/>
    <mergeCell ref="G2:I2"/>
    <mergeCell ref="K2:M2"/>
    <mergeCell ref="A6:B6"/>
    <mergeCell ref="A7:B7"/>
    <mergeCell ref="A8:B8"/>
    <mergeCell ref="A9:B9"/>
    <mergeCell ref="A4:B4"/>
    <mergeCell ref="A5:B5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/>
  </sheetViews>
  <sheetFormatPr defaultRowHeight="15"/>
  <cols>
    <col min="2" max="2" width="2.7109375" customWidth="1"/>
    <col min="3" max="5" width="7.7109375" customWidth="1"/>
    <col min="6" max="6" width="2.7109375" customWidth="1"/>
    <col min="7" max="9" width="7.7109375" customWidth="1"/>
    <col min="10" max="10" width="2.7109375" customWidth="1"/>
    <col min="11" max="13" width="7.7109375" customWidth="1"/>
    <col min="14" max="14" width="2.7109375" customWidth="1"/>
  </cols>
  <sheetData>
    <row r="1" spans="1:14" ht="18.75">
      <c r="A1" s="8" t="s">
        <v>138</v>
      </c>
      <c r="B1" s="1"/>
      <c r="C1" s="7"/>
      <c r="D1" s="7"/>
      <c r="E1" s="7"/>
      <c r="F1" s="7"/>
      <c r="G1" s="7"/>
      <c r="H1" s="7"/>
      <c r="I1" s="7"/>
      <c r="K1" s="2"/>
      <c r="L1" s="2"/>
      <c r="M1" s="2"/>
      <c r="N1" s="2"/>
    </row>
    <row r="2" spans="1:14" ht="30" customHeight="1">
      <c r="A2" s="1"/>
      <c r="B2" s="1"/>
      <c r="C2" s="17" t="s">
        <v>135</v>
      </c>
      <c r="D2" s="18"/>
      <c r="E2" s="18"/>
      <c r="F2" s="10"/>
      <c r="G2" s="17" t="s">
        <v>136</v>
      </c>
      <c r="H2" s="18"/>
      <c r="I2" s="18"/>
      <c r="J2" s="9"/>
      <c r="K2" s="15" t="s">
        <v>137</v>
      </c>
      <c r="L2" s="16"/>
      <c r="M2" s="16"/>
      <c r="N2" s="2"/>
    </row>
    <row r="3" spans="1:14">
      <c r="A3" s="1"/>
      <c r="B3" s="1"/>
      <c r="C3" s="2" t="s">
        <v>125</v>
      </c>
      <c r="D3" s="2" t="s">
        <v>126</v>
      </c>
      <c r="E3" s="2" t="s">
        <v>127</v>
      </c>
      <c r="F3" s="2"/>
      <c r="G3" s="2" t="s">
        <v>125</v>
      </c>
      <c r="H3" s="2" t="s">
        <v>126</v>
      </c>
      <c r="I3" s="2" t="s">
        <v>127</v>
      </c>
      <c r="K3" s="2" t="s">
        <v>125</v>
      </c>
      <c r="L3" s="2" t="s">
        <v>126</v>
      </c>
      <c r="M3" s="2" t="s">
        <v>127</v>
      </c>
      <c r="N3" s="2"/>
    </row>
    <row r="4" spans="1:14">
      <c r="A4" s="1" t="s">
        <v>122</v>
      </c>
      <c r="B4" s="1"/>
      <c r="C4" s="2">
        <f>'Training - Productivity - Wages'!G6/100</f>
        <v>1</v>
      </c>
      <c r="D4" s="2">
        <f>'Training - Productivity - Wages'!H6/100</f>
        <v>1.2263875</v>
      </c>
      <c r="E4" s="2">
        <f>'Training - Productivity - Wages'!I6/100</f>
        <v>1.0955535000000001</v>
      </c>
      <c r="F4" s="7"/>
      <c r="G4" s="2">
        <f>'Training - Productivity - Wages'!K6/100</f>
        <v>1</v>
      </c>
      <c r="H4" s="2">
        <f>'Training - Productivity - Wages'!L6/100</f>
        <v>1.2102854999999999</v>
      </c>
      <c r="I4" s="2">
        <f>'Training - Productivity - Wages'!M6/100</f>
        <v>1.3443940000000001</v>
      </c>
      <c r="K4" s="2">
        <f>'Training - Productivity - Wages'!C6</f>
        <v>0.25282909999999997</v>
      </c>
      <c r="L4" s="2">
        <f>'Training - Productivity - Wages'!D6</f>
        <v>0.3975976</v>
      </c>
      <c r="M4" s="2">
        <f>'Training - Productivity - Wages'!E6</f>
        <v>0.66205440000000004</v>
      </c>
      <c r="N4" s="2"/>
    </row>
    <row r="29" spans="1:2">
      <c r="A29" s="9" t="s">
        <v>134</v>
      </c>
    </row>
    <row r="30" spans="1:2">
      <c r="A30" t="s">
        <v>125</v>
      </c>
      <c r="B30" t="s">
        <v>128</v>
      </c>
    </row>
    <row r="31" spans="1:2">
      <c r="A31" t="s">
        <v>126</v>
      </c>
      <c r="B31" t="s">
        <v>129</v>
      </c>
    </row>
    <row r="32" spans="1:2">
      <c r="A32" t="s">
        <v>127</v>
      </c>
      <c r="B32" t="s">
        <v>130</v>
      </c>
    </row>
  </sheetData>
  <mergeCells count="3">
    <mergeCell ref="K2:M2"/>
    <mergeCell ref="C2:E2"/>
    <mergeCell ref="G2:I2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Training - Productivity - Wages</vt:lpstr>
      <vt:lpstr>World - Regions</vt:lpstr>
      <vt:lpstr>Graphs</vt:lpstr>
      <vt:lpstr>'Training - Productivity - Wages'!Print_Titles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Yang</dc:creator>
  <cp:lastModifiedBy>gorracaatayi</cp:lastModifiedBy>
  <cp:lastPrinted>2013-01-30T19:27:07Z</cp:lastPrinted>
  <dcterms:created xsi:type="dcterms:W3CDTF">2013-01-30T15:50:23Z</dcterms:created>
  <dcterms:modified xsi:type="dcterms:W3CDTF">2013-03-15T22:03:02Z</dcterms:modified>
</cp:coreProperties>
</file>