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updateLinks="never"/>
  <mc:AlternateContent xmlns:mc="http://schemas.openxmlformats.org/markup-compatibility/2006">
    <mc:Choice Requires="x15">
      <x15ac:absPath xmlns:x15ac="http://schemas.microsoft.com/office/spreadsheetml/2010/11/ac" url="T:\ITSOC\ITSKI\IDU\IDU team\Lina\Environmental\New folder 3\"/>
    </mc:Choice>
  </mc:AlternateContent>
  <bookViews>
    <workbookView xWindow="0" yWindow="0" windowWidth="19200" windowHeight="11370" tabRatio="463" firstSheet="2" activeTab="3"/>
  </bookViews>
  <sheets>
    <sheet name="NMT明细" sheetId="5" r:id="rId1"/>
    <sheet name="接驳明细" sheetId="7" r:id="rId2"/>
    <sheet name="采购方式选择标准" sheetId="3" r:id="rId3"/>
    <sheet name="土建+供货安装 201706" sheetId="6" r:id="rId4"/>
    <sheet name="技术援助201706" sheetId="2" r:id="rId5"/>
  </sheets>
  <definedNames>
    <definedName name="_Hlk405575714" localSheetId="4">技术援助201706!$A$8</definedName>
    <definedName name="OLE_LINK11" localSheetId="2">采购方式选择标准!$D$3</definedName>
    <definedName name="OLE_LINK12" localSheetId="2">采购方式选择标准!$A$8</definedName>
    <definedName name="OLE_LINK14" localSheetId="2">采购方式选择标准!$B$12</definedName>
    <definedName name="OLE_LINK9" localSheetId="2">采购方式选择标准!$C$5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4" i="7" l="1"/>
  <c r="F144" i="7" s="1"/>
  <c r="E121" i="7"/>
  <c r="F121" i="7" s="1"/>
  <c r="E112" i="7"/>
  <c r="F112" i="7" s="1"/>
  <c r="E97" i="7"/>
  <c r="F97" i="7" s="1"/>
  <c r="E80" i="7"/>
  <c r="F80" i="7" s="1"/>
  <c r="E56" i="7"/>
  <c r="F56" i="7" s="1"/>
  <c r="E49" i="7"/>
  <c r="F49" i="7" s="1"/>
  <c r="E37" i="7"/>
  <c r="F37" i="7" s="1"/>
  <c r="E35" i="7"/>
  <c r="F35" i="7" s="1"/>
  <c r="E18" i="7"/>
  <c r="E145" i="7" l="1"/>
  <c r="F145" i="7" s="1"/>
  <c r="F18" i="7"/>
  <c r="F3" i="5" l="1"/>
  <c r="F4" i="5"/>
  <c r="F5" i="5"/>
  <c r="F6" i="5"/>
  <c r="F7" i="5"/>
  <c r="F8" i="5"/>
  <c r="F9" i="5"/>
  <c r="F10" i="5"/>
  <c r="F33" i="5"/>
  <c r="F11" i="5"/>
  <c r="F12" i="5"/>
  <c r="F13" i="5"/>
  <c r="F14" i="5"/>
  <c r="F20" i="5"/>
  <c r="F21" i="5"/>
  <c r="F22" i="5"/>
  <c r="F23" i="5"/>
  <c r="F28" i="5"/>
  <c r="F15" i="5"/>
  <c r="F29" i="5"/>
  <c r="F30" i="5"/>
  <c r="F31" i="5"/>
  <c r="F32" i="5"/>
  <c r="F16" i="5"/>
  <c r="F34" i="5"/>
  <c r="F35" i="5"/>
  <c r="F36" i="5"/>
  <c r="F37" i="5"/>
  <c r="F38" i="5"/>
  <c r="F39" i="5"/>
  <c r="F17" i="5"/>
  <c r="F18" i="5"/>
  <c r="F19" i="5"/>
  <c r="F40" i="5"/>
  <c r="F41" i="5"/>
  <c r="F24" i="5"/>
  <c r="F42" i="5"/>
  <c r="F25" i="5"/>
  <c r="F26" i="5"/>
  <c r="F43" i="5"/>
  <c r="F44" i="5"/>
  <c r="F27" i="5"/>
  <c r="F2" i="5"/>
  <c r="D14" i="2" l="1"/>
</calcChain>
</file>

<file path=xl/sharedStrings.xml><?xml version="1.0" encoding="utf-8"?>
<sst xmlns="http://schemas.openxmlformats.org/spreadsheetml/2006/main" count="753" uniqueCount="444">
  <si>
    <t>Ref. No.</t>
  </si>
  <si>
    <t>编号</t>
  </si>
  <si>
    <t>Category</t>
  </si>
  <si>
    <t>类别</t>
  </si>
  <si>
    <t>Contract (Description)</t>
  </si>
  <si>
    <t>合同（描述）</t>
  </si>
  <si>
    <t>Procurement Method</t>
  </si>
  <si>
    <t>采购方法</t>
  </si>
  <si>
    <t>Prequalification (yes/no)</t>
  </si>
  <si>
    <r>
      <t>资格预审（是</t>
    </r>
    <r>
      <rPr>
        <b/>
        <sz val="10"/>
        <color rgb="FF000000"/>
        <rFont val="Times New Roman"/>
        <family val="1"/>
      </rPr>
      <t>/</t>
    </r>
    <r>
      <rPr>
        <b/>
        <sz val="10"/>
        <color rgb="FF000000"/>
        <rFont val="宋体"/>
        <family val="3"/>
        <charset val="134"/>
      </rPr>
      <t>没有）</t>
    </r>
  </si>
  <si>
    <t>(yes/no)</t>
  </si>
  <si>
    <t>Review by Bank</t>
  </si>
  <si>
    <t>(Prior / Post)</t>
  </si>
  <si>
    <t>Expected Bid-Opening Date</t>
  </si>
  <si>
    <t>预期开标日期</t>
  </si>
  <si>
    <t>Contract Period (Months)</t>
  </si>
  <si>
    <r>
      <t>合同期限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宋体"/>
        <family val="3"/>
        <charset val="134"/>
      </rPr>
      <t>（月）</t>
    </r>
  </si>
  <si>
    <t>A</t>
  </si>
  <si>
    <t>NCB</t>
  </si>
  <si>
    <t>No</t>
  </si>
  <si>
    <t>Prior</t>
  </si>
  <si>
    <t>Post</t>
  </si>
  <si>
    <t>B</t>
  </si>
  <si>
    <t>B-1</t>
  </si>
  <si>
    <t>C</t>
  </si>
  <si>
    <t>C-1</t>
  </si>
  <si>
    <t>D</t>
  </si>
  <si>
    <t>Description of Assignment</t>
  </si>
  <si>
    <t>Estimated</t>
  </si>
  <si>
    <t>Cost</t>
  </si>
  <si>
    <t>(USD 1,000)</t>
  </si>
  <si>
    <t>Cost (CNY 1,000)</t>
  </si>
  <si>
    <t>Selection</t>
  </si>
  <si>
    <t>Method</t>
  </si>
  <si>
    <t>Review</t>
  </si>
  <si>
    <t>by Bank</t>
  </si>
  <si>
    <t>Expected</t>
  </si>
  <si>
    <t>Proposals Submission</t>
  </si>
  <si>
    <t>Date</t>
  </si>
  <si>
    <t>Contract Duration (months)</t>
  </si>
  <si>
    <t>E</t>
  </si>
  <si>
    <t>CQS</t>
  </si>
  <si>
    <r>
      <t xml:space="preserve">Research on car parking mechanism of core area of central city
</t>
    </r>
    <r>
      <rPr>
        <sz val="10"/>
        <color rgb="FF000000"/>
        <rFont val="宋体"/>
        <family val="3"/>
        <charset val="134"/>
      </rPr>
      <t>中心城区核心区停车机制研究</t>
    </r>
    <phoneticPr fontId="9" type="noConversion"/>
  </si>
  <si>
    <t>No</t>
    <phoneticPr fontId="9" type="noConversion"/>
  </si>
  <si>
    <r>
      <t xml:space="preserve">Technical assistance (Consulting contract)
 </t>
    </r>
    <r>
      <rPr>
        <b/>
        <sz val="10"/>
        <color rgb="FF000000"/>
        <rFont val="宋体"/>
        <family val="3"/>
        <charset val="134"/>
      </rPr>
      <t>技术援助项目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宋体"/>
        <family val="3"/>
        <charset val="134"/>
      </rPr>
      <t>咨询服务合同）</t>
    </r>
    <phoneticPr fontId="9" type="noConversion"/>
  </si>
  <si>
    <t>Expenditure Category</t>
  </si>
  <si>
    <t>Contract Value (US$)</t>
  </si>
  <si>
    <t>合同额（美元）</t>
  </si>
  <si>
    <t>采购方式</t>
  </si>
  <si>
    <t>Bank Prior Review</t>
  </si>
  <si>
    <t>银行前审</t>
  </si>
  <si>
    <r>
      <t>＞=</t>
    </r>
    <r>
      <rPr>
        <sz val="10"/>
        <color theme="1"/>
        <rFont val="Times New Roman"/>
        <family val="1"/>
      </rPr>
      <t xml:space="preserve">500k - &lt; 10 million
</t>
    </r>
    <r>
      <rPr>
        <sz val="10"/>
        <color theme="1"/>
        <rFont val="宋体"/>
        <family val="3"/>
        <charset val="134"/>
      </rPr>
      <t>大于</t>
    </r>
    <r>
      <rPr>
        <sz val="10"/>
        <color theme="1"/>
        <rFont val="Times New Roman"/>
        <family val="1"/>
      </rPr>
      <t>50</t>
    </r>
    <r>
      <rPr>
        <sz val="10"/>
        <color theme="1"/>
        <rFont val="宋体"/>
        <family val="3"/>
        <charset val="134"/>
      </rPr>
      <t>万美元小于</t>
    </r>
    <r>
      <rPr>
        <sz val="10"/>
        <color theme="1"/>
        <rFont val="Times New Roman"/>
        <family val="1"/>
      </rPr>
      <t>1000</t>
    </r>
    <r>
      <rPr>
        <sz val="10"/>
        <color theme="1"/>
        <rFont val="宋体"/>
        <family val="3"/>
        <charset val="134"/>
      </rPr>
      <t>万美元</t>
    </r>
    <phoneticPr fontId="9" type="noConversion"/>
  </si>
  <si>
    <r>
      <t>＞=</t>
    </r>
    <r>
      <rPr>
        <sz val="10"/>
        <color theme="1"/>
        <rFont val="Times New Roman"/>
        <family val="1"/>
      </rPr>
      <t xml:space="preserve">10 million
</t>
    </r>
    <r>
      <rPr>
        <sz val="10"/>
        <color theme="1"/>
        <rFont val="宋体"/>
        <family val="3"/>
        <charset val="134"/>
      </rPr>
      <t>大于等于</t>
    </r>
    <r>
      <rPr>
        <sz val="10"/>
        <color theme="1"/>
        <rFont val="Times New Roman"/>
        <family val="1"/>
      </rPr>
      <t>1000</t>
    </r>
    <r>
      <rPr>
        <sz val="10"/>
        <color theme="1"/>
        <rFont val="宋体"/>
        <family val="3"/>
        <charset val="134"/>
      </rPr>
      <t>万美元</t>
    </r>
    <phoneticPr fontId="9" type="noConversion"/>
  </si>
  <si>
    <r>
      <t xml:space="preserve">&lt; 500 K
</t>
    </r>
    <r>
      <rPr>
        <sz val="10"/>
        <color theme="1"/>
        <rFont val="宋体"/>
        <family val="3"/>
        <charset val="134"/>
      </rPr>
      <t>小于</t>
    </r>
    <r>
      <rPr>
        <sz val="10"/>
        <color theme="1"/>
        <rFont val="Times New Roman"/>
        <family val="1"/>
      </rPr>
      <t>50</t>
    </r>
    <r>
      <rPr>
        <sz val="10"/>
        <color theme="1"/>
        <rFont val="宋体"/>
        <family val="3"/>
        <charset val="134"/>
      </rPr>
      <t>万美元</t>
    </r>
    <phoneticPr fontId="9" type="noConversion"/>
  </si>
  <si>
    <r>
      <t xml:space="preserve">Shopping
</t>
    </r>
    <r>
      <rPr>
        <sz val="10"/>
        <color theme="1"/>
        <rFont val="宋体"/>
        <family val="3"/>
        <charset val="134"/>
      </rPr>
      <t>直接采购</t>
    </r>
    <phoneticPr fontId="9" type="noConversion"/>
  </si>
  <si>
    <r>
      <t xml:space="preserve">None
</t>
    </r>
    <r>
      <rPr>
        <sz val="10"/>
        <color theme="1"/>
        <rFont val="宋体"/>
        <family val="3"/>
        <charset val="134"/>
      </rPr>
      <t>不审</t>
    </r>
    <phoneticPr fontId="9" type="noConversion"/>
  </si>
  <si>
    <r>
      <t xml:space="preserve">N/A
</t>
    </r>
    <r>
      <rPr>
        <sz val="10"/>
        <color theme="1"/>
        <rFont val="宋体"/>
        <family val="3"/>
        <charset val="134"/>
      </rPr>
      <t>不适用</t>
    </r>
    <phoneticPr fontId="9" type="noConversion"/>
  </si>
  <si>
    <r>
      <t xml:space="preserve">DC
</t>
    </r>
    <r>
      <rPr>
        <sz val="10"/>
        <color theme="1"/>
        <rFont val="宋体"/>
        <family val="3"/>
        <charset val="134"/>
      </rPr>
      <t>直接签订合同</t>
    </r>
    <phoneticPr fontId="9" type="noConversion"/>
  </si>
  <si>
    <r>
      <t xml:space="preserve">&gt;=40 million
</t>
    </r>
    <r>
      <rPr>
        <sz val="10"/>
        <color theme="1"/>
        <rFont val="宋体"/>
        <family val="3"/>
        <charset val="134"/>
      </rPr>
      <t>大于</t>
    </r>
    <r>
      <rPr>
        <sz val="10"/>
        <color theme="1"/>
        <rFont val="Times New Roman"/>
        <family val="1"/>
      </rPr>
      <t>4000</t>
    </r>
    <r>
      <rPr>
        <sz val="10"/>
        <color theme="1"/>
        <rFont val="宋体"/>
        <family val="3"/>
        <charset val="134"/>
      </rPr>
      <t>万美元</t>
    </r>
    <phoneticPr fontId="9" type="noConversion"/>
  </si>
  <si>
    <r>
      <t xml:space="preserve">ICB
</t>
    </r>
    <r>
      <rPr>
        <sz val="10"/>
        <color theme="1"/>
        <rFont val="宋体"/>
        <family val="3"/>
        <charset val="134"/>
      </rPr>
      <t>国际竞争性招标</t>
    </r>
    <phoneticPr fontId="9" type="noConversion"/>
  </si>
  <si>
    <r>
      <t>＞=</t>
    </r>
    <r>
      <rPr>
        <sz val="10"/>
        <color theme="1"/>
        <rFont val="Times New Roman"/>
        <family val="1"/>
      </rPr>
      <t xml:space="preserve">500k - &lt; 40 million
</t>
    </r>
    <r>
      <rPr>
        <sz val="10"/>
        <color theme="1"/>
        <rFont val="宋体"/>
        <family val="3"/>
        <charset val="134"/>
      </rPr>
      <t>大于</t>
    </r>
    <r>
      <rPr>
        <sz val="10"/>
        <color theme="1"/>
        <rFont val="Times New Roman"/>
        <family val="1"/>
      </rPr>
      <t>50</t>
    </r>
    <r>
      <rPr>
        <sz val="10"/>
        <color theme="1"/>
        <rFont val="宋体"/>
        <family val="3"/>
        <charset val="134"/>
      </rPr>
      <t>万美元小于</t>
    </r>
    <r>
      <rPr>
        <sz val="10"/>
        <color theme="1"/>
        <rFont val="Times New Roman"/>
        <family val="1"/>
      </rPr>
      <t>4000</t>
    </r>
    <r>
      <rPr>
        <sz val="10"/>
        <color theme="1"/>
        <rFont val="宋体"/>
        <family val="3"/>
        <charset val="134"/>
      </rPr>
      <t>万美元</t>
    </r>
    <phoneticPr fontId="9" type="noConversion"/>
  </si>
  <si>
    <r>
      <t xml:space="preserve">NCB
</t>
    </r>
    <r>
      <rPr>
        <sz val="10"/>
        <color theme="1"/>
        <rFont val="宋体"/>
        <family val="3"/>
        <charset val="134"/>
      </rPr>
      <t>国内竞争性招标</t>
    </r>
    <phoneticPr fontId="9" type="noConversion"/>
  </si>
  <si>
    <r>
      <t xml:space="preserve">&lt; 500 K
</t>
    </r>
    <r>
      <rPr>
        <sz val="10"/>
        <color theme="1"/>
        <rFont val="宋体"/>
        <family val="3"/>
        <charset val="134"/>
      </rPr>
      <t>小于</t>
    </r>
    <r>
      <rPr>
        <sz val="10"/>
        <color theme="1"/>
        <rFont val="Times New Roman"/>
        <family val="1"/>
      </rPr>
      <t>50</t>
    </r>
    <r>
      <rPr>
        <sz val="10"/>
        <color theme="1"/>
        <rFont val="宋体"/>
        <family val="3"/>
        <charset val="134"/>
      </rPr>
      <t>万美元</t>
    </r>
    <phoneticPr fontId="9" type="noConversion"/>
  </si>
  <si>
    <r>
      <t xml:space="preserve">Shopping
</t>
    </r>
    <r>
      <rPr>
        <sz val="10"/>
        <color theme="1"/>
        <rFont val="宋体"/>
        <family val="3"/>
        <charset val="134"/>
      </rPr>
      <t>直接采购</t>
    </r>
    <phoneticPr fontId="9" type="noConversion"/>
  </si>
  <si>
    <r>
      <t xml:space="preserve">None
</t>
    </r>
    <r>
      <rPr>
        <sz val="10"/>
        <color theme="1"/>
        <rFont val="宋体"/>
        <family val="3"/>
        <charset val="134"/>
      </rPr>
      <t>无限制</t>
    </r>
    <phoneticPr fontId="9" type="noConversion"/>
  </si>
  <si>
    <r>
      <t xml:space="preserve">Goods/IT Systems and Non-Consulting Services
</t>
    </r>
    <r>
      <rPr>
        <b/>
        <sz val="10"/>
        <color theme="1"/>
        <rFont val="宋体"/>
        <family val="3"/>
        <charset val="134"/>
      </rPr>
      <t>货物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宋体"/>
        <family val="3"/>
        <charset val="134"/>
      </rPr>
      <t>软件系统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宋体"/>
        <family val="3"/>
        <charset val="134"/>
      </rPr>
      <t>非咨询服务</t>
    </r>
    <phoneticPr fontId="9" type="noConversion"/>
  </si>
  <si>
    <r>
      <t>ICB: International Competitive Bidding
ICB</t>
    </r>
    <r>
      <rPr>
        <sz val="10"/>
        <color theme="1"/>
        <rFont val="宋体"/>
        <family val="3"/>
        <charset val="134"/>
      </rPr>
      <t>：国际竞争性招标</t>
    </r>
    <phoneticPr fontId="9" type="noConversion"/>
  </si>
  <si>
    <r>
      <t>NCB: National Competitive Bidding
NCB</t>
    </r>
    <r>
      <rPr>
        <sz val="10"/>
        <color theme="1"/>
        <rFont val="宋体"/>
        <family val="3"/>
        <charset val="134"/>
      </rPr>
      <t>：国内竞争性招标</t>
    </r>
    <phoneticPr fontId="9" type="noConversion"/>
  </si>
  <si>
    <r>
      <t>DC: Direct Contracting
DC</t>
    </r>
    <r>
      <rPr>
        <sz val="10"/>
        <color theme="1"/>
        <rFont val="宋体"/>
        <family val="3"/>
        <charset val="134"/>
      </rPr>
      <t>：直接签订合同</t>
    </r>
    <phoneticPr fontId="9" type="noConversion"/>
  </si>
  <si>
    <r>
      <t>NA: Not Applicable
NA</t>
    </r>
    <r>
      <rPr>
        <sz val="10"/>
        <color theme="1"/>
        <rFont val="宋体"/>
        <family val="3"/>
        <charset val="134"/>
      </rPr>
      <t>：不适用</t>
    </r>
    <phoneticPr fontId="9" type="noConversion"/>
  </si>
  <si>
    <r>
      <t xml:space="preserve">NCB
</t>
    </r>
    <r>
      <rPr>
        <sz val="10"/>
        <color theme="1"/>
        <rFont val="宋体"/>
        <family val="3"/>
        <charset val="134"/>
      </rPr>
      <t>国内竞争性招标</t>
    </r>
    <phoneticPr fontId="9" type="noConversion"/>
  </si>
  <si>
    <r>
      <t xml:space="preserve">Remarks: Where goods are not normally available from within China, the method of procurement will be ICB even if the contract value is less than USD 10 million.
</t>
    </r>
    <r>
      <rPr>
        <sz val="10"/>
        <color theme="1"/>
        <rFont val="宋体"/>
        <family val="3"/>
        <charset val="134"/>
      </rPr>
      <t>备注：如果货物不能实现在国内采购，那么即使合同额小于</t>
    </r>
    <r>
      <rPr>
        <sz val="10"/>
        <color theme="1"/>
        <rFont val="Times New Roman"/>
        <family val="1"/>
      </rPr>
      <t>1000</t>
    </r>
    <r>
      <rPr>
        <sz val="10"/>
        <color theme="1"/>
        <rFont val="宋体"/>
        <family val="3"/>
        <charset val="134"/>
      </rPr>
      <t>万美元也要采用国际采购的方式</t>
    </r>
    <phoneticPr fontId="9" type="noConversion"/>
  </si>
  <si>
    <r>
      <t xml:space="preserve">ICB
</t>
    </r>
    <r>
      <rPr>
        <sz val="10"/>
        <color theme="1"/>
        <rFont val="宋体"/>
        <family val="3"/>
        <charset val="134"/>
      </rPr>
      <t>国际竞争性招标</t>
    </r>
    <phoneticPr fontId="9" type="noConversion"/>
  </si>
  <si>
    <t>投资类别</t>
    <phoneticPr fontId="9" type="noConversion"/>
  </si>
  <si>
    <r>
      <t xml:space="preserve">Notes:
</t>
    </r>
    <r>
      <rPr>
        <b/>
        <sz val="10"/>
        <color theme="1"/>
        <rFont val="宋体"/>
        <family val="3"/>
        <charset val="134"/>
      </rPr>
      <t>备注：</t>
    </r>
    <phoneticPr fontId="9" type="noConversion"/>
  </si>
  <si>
    <t>天津城市交通改善项目采购计划（土建工程+货物）</t>
    <phoneticPr fontId="9" type="noConversion"/>
  </si>
  <si>
    <t>天津城市交通改善项目采购计划（技术援助）</t>
    <phoneticPr fontId="9" type="noConversion"/>
  </si>
  <si>
    <t>银行审核
（前/后）</t>
    <phoneticPr fontId="9" type="noConversion"/>
  </si>
  <si>
    <r>
      <t xml:space="preserve">Works
</t>
    </r>
    <r>
      <rPr>
        <sz val="10"/>
        <color theme="1"/>
        <rFont val="宋体"/>
        <family val="3"/>
        <charset val="134"/>
      </rPr>
      <t>土建工程</t>
    </r>
    <phoneticPr fontId="9" type="noConversion"/>
  </si>
  <si>
    <r>
      <t xml:space="preserve">NMT (Civil works contract)
</t>
    </r>
    <r>
      <rPr>
        <b/>
        <sz val="10"/>
        <color theme="1"/>
        <rFont val="宋体"/>
        <family val="3"/>
        <charset val="134"/>
      </rPr>
      <t>中心城区核心区绿色交通（慢行系统）改善工程</t>
    </r>
    <phoneticPr fontId="9" type="noConversion"/>
  </si>
  <si>
    <r>
      <t xml:space="preserve">Bus terminal station project
</t>
    </r>
    <r>
      <rPr>
        <b/>
        <sz val="10"/>
        <color rgb="FF000000"/>
        <rFont val="宋体"/>
        <family val="3"/>
        <charset val="134"/>
      </rPr>
      <t>公交场站建设工程</t>
    </r>
    <phoneticPr fontId="9" type="noConversion"/>
  </si>
  <si>
    <r>
      <t xml:space="preserve">Works
</t>
    </r>
    <r>
      <rPr>
        <sz val="10"/>
        <color theme="1"/>
        <rFont val="宋体"/>
        <family val="3"/>
        <charset val="134"/>
      </rPr>
      <t>土建工程</t>
    </r>
    <r>
      <rPr>
        <sz val="10"/>
        <color theme="1"/>
        <rFont val="Times New Roman"/>
        <family val="1"/>
      </rPr>
      <t xml:space="preserve">  </t>
    </r>
    <phoneticPr fontId="9" type="noConversion"/>
  </si>
  <si>
    <t>2017.10</t>
    <phoneticPr fontId="9" type="noConversion"/>
  </si>
  <si>
    <r>
      <rPr>
        <b/>
        <sz val="10"/>
        <color theme="1"/>
        <rFont val="宋体"/>
        <family val="3"/>
        <charset val="134"/>
      </rPr>
      <t>任务大纲编制</t>
    </r>
    <phoneticPr fontId="9" type="noConversion"/>
  </si>
  <si>
    <r>
      <rPr>
        <b/>
        <sz val="10"/>
        <color theme="1"/>
        <rFont val="宋体"/>
        <family val="3"/>
        <charset val="134"/>
      </rPr>
      <t>任务大纲批复</t>
    </r>
    <phoneticPr fontId="9" type="noConversion"/>
  </si>
  <si>
    <r>
      <rPr>
        <b/>
        <sz val="10"/>
        <color theme="1"/>
        <rFont val="宋体"/>
        <family val="3"/>
        <charset val="134"/>
      </rPr>
      <t>开始招标</t>
    </r>
    <phoneticPr fontId="9" type="noConversion"/>
  </si>
  <si>
    <t>Preparation of TOR</t>
    <phoneticPr fontId="9" type="noConversion"/>
  </si>
  <si>
    <t>NOL of TOR</t>
    <phoneticPr fontId="9" type="noConversion"/>
  </si>
  <si>
    <t>Bidding Opening</t>
    <phoneticPr fontId="9" type="noConversion"/>
  </si>
  <si>
    <r>
      <t>Beichen S&amp;T Park hub station</t>
    </r>
    <r>
      <rPr>
        <sz val="10"/>
        <color rgb="FF000000"/>
        <rFont val="宋体"/>
        <family val="3"/>
        <charset val="134"/>
      </rPr>
      <t>，L</t>
    </r>
    <r>
      <rPr>
        <sz val="10"/>
        <color rgb="FF000000"/>
        <rFont val="Times New Roman"/>
        <family val="1"/>
      </rPr>
      <t>iuyuan hub station</t>
    </r>
    <r>
      <rPr>
        <sz val="10"/>
        <color rgb="FF000000"/>
        <rFont val="宋体"/>
        <family val="3"/>
        <charset val="134"/>
      </rPr>
      <t>，</t>
    </r>
    <r>
      <rPr>
        <sz val="10"/>
        <color rgb="FF000000"/>
        <rFont val="Times New Roman"/>
        <family val="1"/>
      </rPr>
      <t xml:space="preserve">Xiqing Caozhuang station
</t>
    </r>
    <r>
      <rPr>
        <sz val="10"/>
        <color rgb="FF000000"/>
        <rFont val="宋体"/>
        <family val="3"/>
        <charset val="134"/>
      </rPr>
      <t>北辰科技园综合枢纽站，刘园综合枢纽站，西青曹庄站</t>
    </r>
    <phoneticPr fontId="9" type="noConversion"/>
  </si>
  <si>
    <t>2017.9</t>
    <phoneticPr fontId="9" type="noConversion"/>
  </si>
  <si>
    <t>B-2</t>
    <phoneticPr fontId="9" type="noConversion"/>
  </si>
  <si>
    <t>B-3</t>
    <phoneticPr fontId="9" type="noConversion"/>
  </si>
  <si>
    <t>B-4</t>
    <phoneticPr fontId="9" type="noConversion"/>
  </si>
  <si>
    <t>QBS</t>
    <phoneticPr fontId="9" type="noConversion"/>
  </si>
  <si>
    <t>E-2</t>
    <phoneticPr fontId="9" type="noConversion"/>
  </si>
  <si>
    <t>E-1A</t>
    <phoneticPr fontId="9" type="noConversion"/>
  </si>
  <si>
    <t>E-1B</t>
    <phoneticPr fontId="9" type="noConversion"/>
  </si>
  <si>
    <t>E-3</t>
    <phoneticPr fontId="9" type="noConversion"/>
  </si>
  <si>
    <t>E-4</t>
    <phoneticPr fontId="9" type="noConversion"/>
  </si>
  <si>
    <t>E-5</t>
    <phoneticPr fontId="9" type="noConversion"/>
  </si>
  <si>
    <t>汇率</t>
    <phoneticPr fontId="9" type="noConversion"/>
  </si>
  <si>
    <r>
      <t xml:space="preserve">Research on the green transportation development strategy on Tianjin urban (Phase I)
</t>
    </r>
    <r>
      <rPr>
        <sz val="10"/>
        <color rgb="FF000000"/>
        <rFont val="宋体"/>
        <family val="3"/>
        <charset val="134"/>
      </rPr>
      <t>天津市中心城区绿色交通发展战略研究（第一阶段）</t>
    </r>
    <phoneticPr fontId="9" type="noConversion"/>
  </si>
  <si>
    <r>
      <t xml:space="preserve">Research on the green transportation development strategy on Tianjin urban (Phase II)
</t>
    </r>
    <r>
      <rPr>
        <sz val="10"/>
        <color rgb="FF000000"/>
        <rFont val="宋体"/>
        <family val="3"/>
        <charset val="134"/>
      </rPr>
      <t>天津市中心城区绿色交通发展战略研究（第二阶段）</t>
    </r>
    <phoneticPr fontId="9" type="noConversion"/>
  </si>
  <si>
    <t>Construction Estimated Cost (USD 1,000)</t>
    <phoneticPr fontId="9" type="noConversion"/>
  </si>
  <si>
    <r>
      <t>建安估算成本（</t>
    </r>
    <r>
      <rPr>
        <b/>
        <sz val="10"/>
        <color rgb="FF000000"/>
        <rFont val="Times New Roman"/>
        <family val="1"/>
      </rPr>
      <t>1000</t>
    </r>
    <r>
      <rPr>
        <b/>
        <sz val="10"/>
        <color rgb="FF000000"/>
        <rFont val="宋体"/>
        <family val="3"/>
        <charset val="134"/>
      </rPr>
      <t>美元）</t>
    </r>
    <phoneticPr fontId="9" type="noConversion"/>
  </si>
  <si>
    <r>
      <t>建安估算成本（</t>
    </r>
    <r>
      <rPr>
        <b/>
        <sz val="10"/>
        <color rgb="FF000000"/>
        <rFont val="Times New Roman"/>
        <family val="1"/>
      </rPr>
      <t>1000</t>
    </r>
    <r>
      <rPr>
        <b/>
        <sz val="10"/>
        <color rgb="FF000000"/>
        <rFont val="宋体"/>
        <family val="3"/>
        <charset val="134"/>
      </rPr>
      <t>人民币）</t>
    </r>
    <phoneticPr fontId="9" type="noConversion"/>
  </si>
  <si>
    <t>A-2</t>
    <phoneticPr fontId="9" type="noConversion"/>
  </si>
  <si>
    <t>A-1</t>
    <phoneticPr fontId="9" type="noConversion"/>
  </si>
  <si>
    <r>
      <t>D-2</t>
    </r>
    <r>
      <rPr>
        <sz val="8"/>
        <color theme="1"/>
        <rFont val="Times New Roman"/>
        <family val="1"/>
      </rPr>
      <t> </t>
    </r>
    <phoneticPr fontId="9" type="noConversion"/>
  </si>
  <si>
    <t>D-3</t>
    <phoneticPr fontId="9" type="noConversion"/>
  </si>
  <si>
    <r>
      <t xml:space="preserve">Nankai People’s Hospital station(demostration)
</t>
    </r>
    <r>
      <rPr>
        <sz val="10"/>
        <color rgb="FF000000"/>
        <rFont val="宋体"/>
        <family val="3"/>
        <charset val="134"/>
      </rPr>
      <t>南开人民医院站（试点）</t>
    </r>
    <phoneticPr fontId="9" type="noConversion"/>
  </si>
  <si>
    <t>Domestic Preference</t>
    <phoneticPr fontId="9" type="noConversion"/>
  </si>
  <si>
    <t xml:space="preserve">
QBS</t>
    <phoneticPr fontId="9" type="noConversion"/>
  </si>
  <si>
    <r>
      <t xml:space="preserve">Research on the sustainable development and multi - channel financing mechanism of urban traffic
</t>
    </r>
    <r>
      <rPr>
        <sz val="10"/>
        <color rgb="FF000000"/>
        <rFont val="宋体"/>
        <family val="3"/>
        <charset val="134"/>
      </rPr>
      <t>城市道路工程可持续发展多渠道融资机制</t>
    </r>
    <phoneticPr fontId="9" type="noConversion"/>
  </si>
  <si>
    <r>
      <t xml:space="preserve">Project Implementation and Completion Report &amp; Performance evaluation
</t>
    </r>
    <r>
      <rPr>
        <sz val="10"/>
        <color rgb="FF000000"/>
        <rFont val="宋体"/>
        <family val="3"/>
        <charset val="134"/>
      </rPr>
      <t>调查报告及</t>
    </r>
    <r>
      <rPr>
        <sz val="10"/>
        <color rgb="FF000000"/>
        <rFont val="Times New Roman"/>
        <family val="1"/>
      </rPr>
      <t xml:space="preserve"> ICR </t>
    </r>
    <r>
      <rPr>
        <sz val="10"/>
        <color rgb="FF000000"/>
        <rFont val="宋体"/>
        <family val="3"/>
        <charset val="134"/>
      </rPr>
      <t>报告</t>
    </r>
    <phoneticPr fontId="9" type="noConversion"/>
  </si>
  <si>
    <t>地铁接驳工程
Metro connection project</t>
    <phoneticPr fontId="9" type="noConversion"/>
  </si>
  <si>
    <t>D-1</t>
    <phoneticPr fontId="9" type="noConversion"/>
  </si>
  <si>
    <t>Selection Method</t>
  </si>
  <si>
    <t>投资分类</t>
  </si>
  <si>
    <t>Consultants</t>
  </si>
  <si>
    <t>&gt;= 300,000</t>
  </si>
  <si>
    <t>QCBS, QBS</t>
  </si>
  <si>
    <t>咨询</t>
  </si>
  <si>
    <t>&lt; 300,000</t>
  </si>
  <si>
    <t>QCBS, QBS, CQS</t>
  </si>
  <si>
    <t>N/A</t>
  </si>
  <si>
    <t>SSS</t>
  </si>
  <si>
    <t>IC</t>
  </si>
  <si>
    <t>All terms of references (TOR) will be reviewed by the Bank Task Team regardless of the contract value</t>
  </si>
  <si>
    <r>
      <t>无论任何合同额</t>
    </r>
    <r>
      <rPr>
        <sz val="10"/>
        <color theme="1"/>
        <rFont val="Times New Roman"/>
        <family val="1"/>
      </rPr>
      <t>TOR</t>
    </r>
    <r>
      <rPr>
        <sz val="10"/>
        <color theme="1"/>
        <rFont val="宋体"/>
        <family val="3"/>
        <charset val="134"/>
      </rPr>
      <t>都要被银行前审</t>
    </r>
  </si>
  <si>
    <t>Notes:</t>
  </si>
  <si>
    <t>QCBS: Quality- and Cost-Based Selection</t>
  </si>
  <si>
    <t>QBS: Quality-Based Selection</t>
  </si>
  <si>
    <t>CQS: Selection Based on the Consultants’ Qualifications</t>
  </si>
  <si>
    <t>SSS: Single-Source Selection</t>
  </si>
  <si>
    <t>IC: Individual Consultant selection procedure</t>
  </si>
  <si>
    <t>NA: Not Applicable</t>
  </si>
  <si>
    <r>
      <t>QCBS:</t>
    </r>
    <r>
      <rPr>
        <sz val="10"/>
        <color theme="1"/>
        <rFont val="宋体"/>
        <family val="3"/>
        <charset val="134"/>
      </rPr>
      <t>基于质量和价格的选择</t>
    </r>
  </si>
  <si>
    <r>
      <t>QBS:</t>
    </r>
    <r>
      <rPr>
        <sz val="10"/>
        <color theme="1"/>
        <rFont val="宋体"/>
        <family val="3"/>
        <charset val="134"/>
      </rPr>
      <t>基于质量的选择</t>
    </r>
  </si>
  <si>
    <r>
      <t>CQS:</t>
    </r>
    <r>
      <rPr>
        <sz val="10"/>
        <color theme="1"/>
        <rFont val="宋体"/>
        <family val="3"/>
        <charset val="134"/>
      </rPr>
      <t>基于顾问资格的选择</t>
    </r>
  </si>
  <si>
    <r>
      <t>SSS:</t>
    </r>
    <r>
      <rPr>
        <sz val="10"/>
        <color theme="1"/>
        <rFont val="宋体"/>
        <family val="3"/>
        <charset val="134"/>
      </rPr>
      <t>单一来源选择</t>
    </r>
  </si>
  <si>
    <r>
      <t>IC:</t>
    </r>
    <r>
      <rPr>
        <sz val="10"/>
        <color theme="1"/>
        <rFont val="宋体"/>
        <family val="3"/>
        <charset val="134"/>
      </rPr>
      <t>独立咨询人员选择程序</t>
    </r>
  </si>
  <si>
    <r>
      <t>NA:</t>
    </r>
    <r>
      <rPr>
        <sz val="10"/>
        <color theme="1"/>
        <rFont val="宋体"/>
        <family val="3"/>
        <charset val="134"/>
      </rPr>
      <t>不适用</t>
    </r>
  </si>
  <si>
    <t>分期</t>
  </si>
  <si>
    <t>地区</t>
  </si>
  <si>
    <t>序号</t>
  </si>
  <si>
    <t>道路</t>
  </si>
  <si>
    <t>投资（万元）</t>
  </si>
  <si>
    <t>一期</t>
  </si>
  <si>
    <t>和平区</t>
  </si>
  <si>
    <t>辽宁路</t>
  </si>
  <si>
    <t>山西路</t>
  </si>
  <si>
    <t>陕西路</t>
  </si>
  <si>
    <t>河南路</t>
  </si>
  <si>
    <t>新华路</t>
  </si>
  <si>
    <t>哈尔滨道</t>
  </si>
  <si>
    <t>赤峰道</t>
  </si>
  <si>
    <t>南开区</t>
  </si>
  <si>
    <t>鼓楼东街和水阁大街</t>
  </si>
  <si>
    <t>二期</t>
  </si>
  <si>
    <t>荣业大街</t>
  </si>
  <si>
    <t>和平路</t>
  </si>
  <si>
    <t>兴安路</t>
  </si>
  <si>
    <t>多伦道</t>
  </si>
  <si>
    <t>鞍山道</t>
  </si>
  <si>
    <t>张自忠路</t>
  </si>
  <si>
    <t>台儿庄路</t>
  </si>
  <si>
    <t>海河东路</t>
  </si>
  <si>
    <t>城厢西路</t>
  </si>
  <si>
    <t>城厢东路</t>
  </si>
  <si>
    <t>南马路</t>
  </si>
  <si>
    <t>通南路</t>
  </si>
  <si>
    <t>三期</t>
  </si>
  <si>
    <t>南门外大街</t>
  </si>
  <si>
    <t>福安大街</t>
  </si>
  <si>
    <t>禄安大街</t>
  </si>
  <si>
    <t>建设路</t>
  </si>
  <si>
    <t>大沽北路</t>
  </si>
  <si>
    <t>承德道</t>
  </si>
  <si>
    <t>花园环岛路</t>
  </si>
  <si>
    <t>丹东路</t>
  </si>
  <si>
    <t>保定道</t>
  </si>
  <si>
    <t>曲阜道</t>
  </si>
  <si>
    <t>徐州道</t>
  </si>
  <si>
    <t>北马路</t>
  </si>
  <si>
    <t>通北路</t>
  </si>
  <si>
    <t>北城街</t>
  </si>
  <si>
    <t>鼓楼西街</t>
  </si>
  <si>
    <t>南城街</t>
  </si>
  <si>
    <t>西马路</t>
  </si>
  <si>
    <t>城厢中路</t>
  </si>
  <si>
    <t>东马路</t>
  </si>
  <si>
    <t>No</t>
    <phoneticPr fontId="9" type="noConversion"/>
  </si>
  <si>
    <r>
      <t xml:space="preserve">Roads locate in Nankai District (phase III)
</t>
    </r>
    <r>
      <rPr>
        <sz val="10"/>
        <color rgb="FF000000"/>
        <rFont val="宋体"/>
        <family val="3"/>
        <charset val="134"/>
      </rPr>
      <t>南开区道路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（三期）</t>
    </r>
    <phoneticPr fontId="9" type="noConversion"/>
  </si>
  <si>
    <r>
      <t xml:space="preserve">Roads locate in Nankai District (phase II)
</t>
    </r>
    <r>
      <rPr>
        <sz val="10"/>
        <color rgb="FF000000"/>
        <rFont val="宋体"/>
        <family val="3"/>
        <charset val="134"/>
      </rPr>
      <t>南开区道路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（二期）</t>
    </r>
    <phoneticPr fontId="9" type="noConversion"/>
  </si>
  <si>
    <r>
      <t xml:space="preserve">Roads locate in Heping District  (phase III)
</t>
    </r>
    <r>
      <rPr>
        <sz val="10"/>
        <color rgb="FF000000"/>
        <rFont val="宋体"/>
        <family val="3"/>
        <charset val="134"/>
      </rPr>
      <t>和平区道路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（三期）</t>
    </r>
    <phoneticPr fontId="9" type="noConversion"/>
  </si>
  <si>
    <t>A-3</t>
    <phoneticPr fontId="9" type="noConversion"/>
  </si>
  <si>
    <t>A-4</t>
    <phoneticPr fontId="9" type="noConversion"/>
  </si>
  <si>
    <t>A-5</t>
    <phoneticPr fontId="9" type="noConversion"/>
  </si>
  <si>
    <t>A-6</t>
    <phoneticPr fontId="9" type="noConversion"/>
  </si>
  <si>
    <t>2018.9</t>
    <phoneticPr fontId="9" type="noConversion"/>
  </si>
  <si>
    <r>
      <t xml:space="preserve">Works/ Supply &amp; Installation
</t>
    </r>
    <r>
      <rPr>
        <b/>
        <sz val="10"/>
        <color theme="1"/>
        <rFont val="宋体"/>
        <family val="3"/>
        <charset val="134"/>
      </rPr>
      <t>土建工程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宋体"/>
        <family val="3"/>
        <charset val="134"/>
      </rPr>
      <t>供货及安装</t>
    </r>
    <phoneticPr fontId="9" type="noConversion"/>
  </si>
  <si>
    <r>
      <t xml:space="preserve">Supply &amp; Installation
</t>
    </r>
    <r>
      <rPr>
        <sz val="10"/>
        <color theme="1"/>
        <rFont val="宋体"/>
        <family val="3"/>
        <charset val="134"/>
      </rPr>
      <t>供货及安装</t>
    </r>
    <phoneticPr fontId="9" type="noConversion"/>
  </si>
  <si>
    <t>NCB</t>
    <phoneticPr fontId="9" type="noConversion"/>
  </si>
  <si>
    <t>Prior</t>
    <phoneticPr fontId="9" type="noConversion"/>
  </si>
  <si>
    <t>Prior</t>
    <phoneticPr fontId="9" type="noConversion"/>
  </si>
  <si>
    <r>
      <t xml:space="preserve">Roads locate in Heping District (phase II)
</t>
    </r>
    <r>
      <rPr>
        <sz val="10"/>
        <color rgb="FF000000"/>
        <rFont val="宋体"/>
        <family val="3"/>
        <charset val="134"/>
      </rPr>
      <t>和平区道路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（二期）</t>
    </r>
    <phoneticPr fontId="9" type="noConversion"/>
  </si>
  <si>
    <r>
      <t xml:space="preserve">Preparation of Bidding Documents &amp; Post review of PBS Pilot Project 
</t>
    </r>
    <r>
      <rPr>
        <sz val="10"/>
        <rFont val="宋体"/>
        <family val="3"/>
        <charset val="134"/>
      </rPr>
      <t>公共自行车招标文件编制、试点项目后评估</t>
    </r>
    <phoneticPr fontId="9" type="noConversion"/>
  </si>
  <si>
    <r>
      <t>Construction  Estimated Cost (</t>
    </r>
    <r>
      <rPr>
        <b/>
        <sz val="10"/>
        <color rgb="FF000000"/>
        <rFont val="宋体"/>
        <family val="3"/>
        <charset val="134"/>
      </rPr>
      <t>￥</t>
    </r>
    <r>
      <rPr>
        <b/>
        <sz val="10"/>
        <color rgb="FF000000"/>
        <rFont val="Times New Roman"/>
        <family val="1"/>
      </rPr>
      <t xml:space="preserve"> 1,000)</t>
    </r>
    <phoneticPr fontId="9" type="noConversion"/>
  </si>
  <si>
    <r>
      <t xml:space="preserve">demonstration Part (Heping)
</t>
    </r>
    <r>
      <rPr>
        <sz val="10"/>
        <color rgb="FF000000"/>
        <rFont val="宋体"/>
        <family val="3"/>
        <charset val="134"/>
      </rPr>
      <t>绿色交通改善项目试点工程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（和平区）</t>
    </r>
  </si>
  <si>
    <r>
      <t xml:space="preserve">demonstration Part (Nankai)
</t>
    </r>
    <r>
      <rPr>
        <sz val="10"/>
        <color rgb="FF000000"/>
        <rFont val="宋体"/>
        <family val="3"/>
        <charset val="134"/>
      </rPr>
      <t>绿色交通改善项目试点工程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（南开区）</t>
    </r>
  </si>
  <si>
    <t>Prior</t>
    <phoneticPr fontId="9" type="noConversion"/>
  </si>
  <si>
    <t>Post</t>
    <phoneticPr fontId="9" type="noConversion"/>
  </si>
  <si>
    <t>合同签署</t>
    <phoneticPr fontId="9" type="noConversion"/>
  </si>
  <si>
    <t>中标单位</t>
    <phoneticPr fontId="9" type="noConversion"/>
  </si>
  <si>
    <t>Date of Contract Sign</t>
    <phoneticPr fontId="9" type="noConversion"/>
  </si>
  <si>
    <t>Bid awarded</t>
    <phoneticPr fontId="9" type="noConversion"/>
  </si>
  <si>
    <t>合同金额</t>
    <phoneticPr fontId="9" type="noConversion"/>
  </si>
  <si>
    <t>Contract Price</t>
    <phoneticPr fontId="9" type="noConversion"/>
  </si>
  <si>
    <t>2016.5.30</t>
    <phoneticPr fontId="9" type="noConversion"/>
  </si>
  <si>
    <t xml:space="preserve">CHINA SUSTAINABLE TRANSPORTATION CENTER
TIANJIN URBAN PLANNING AND DESIGN INSTITUTE
</t>
    <phoneticPr fontId="9" type="noConversion"/>
  </si>
  <si>
    <t>2016.5.11</t>
    <phoneticPr fontId="9" type="noConversion"/>
  </si>
  <si>
    <t xml:space="preserve">SHANGHAI WSP CONSULTING LTD.
TIANJIN TIANLE INTERNATIONAL ENGINEERING CONSULTING CO., LTD.
</t>
    <phoneticPr fontId="9" type="noConversion"/>
  </si>
  <si>
    <t>￥1,484,760.00</t>
    <phoneticPr fontId="9" type="noConversion"/>
  </si>
  <si>
    <t>￥10,388,700.00</t>
    <phoneticPr fontId="9" type="noConversion"/>
  </si>
  <si>
    <r>
      <t xml:space="preserve">All contracts &gt;= USD 4 million.
</t>
    </r>
    <r>
      <rPr>
        <sz val="10"/>
        <color theme="1"/>
        <rFont val="宋体"/>
        <family val="3"/>
        <charset val="134"/>
      </rPr>
      <t>总价大于</t>
    </r>
    <r>
      <rPr>
        <sz val="10"/>
        <color theme="1"/>
        <rFont val="Times New Roman"/>
        <family val="1"/>
      </rPr>
      <t>400</t>
    </r>
    <r>
      <rPr>
        <sz val="10"/>
        <color theme="1"/>
        <rFont val="宋体"/>
        <family val="3"/>
        <charset val="134"/>
      </rPr>
      <t xml:space="preserve">万美元合同
</t>
    </r>
    <phoneticPr fontId="9" type="noConversion"/>
  </si>
  <si>
    <r>
      <t xml:space="preserve">All contracts &gt;= USD 4 million
</t>
    </r>
    <r>
      <rPr>
        <sz val="10"/>
        <color theme="1"/>
        <rFont val="宋体"/>
        <family val="3"/>
        <charset val="134"/>
      </rPr>
      <t>所有大于等于</t>
    </r>
    <r>
      <rPr>
        <sz val="10"/>
        <color theme="1"/>
        <rFont val="Times New Roman"/>
        <family val="1"/>
      </rPr>
      <t>400</t>
    </r>
    <r>
      <rPr>
        <sz val="10"/>
        <color theme="1"/>
        <rFont val="宋体"/>
        <family val="3"/>
        <charset val="134"/>
      </rPr>
      <t>万美元的合同</t>
    </r>
    <phoneticPr fontId="9" type="noConversion"/>
  </si>
  <si>
    <r>
      <t xml:space="preserve">All contracts &gt;= USD 15 million.
</t>
    </r>
    <r>
      <rPr>
        <sz val="10"/>
        <color theme="1"/>
        <rFont val="宋体"/>
        <family val="3"/>
        <charset val="134"/>
      </rPr>
      <t>任何价格合同总价大于</t>
    </r>
    <r>
      <rPr>
        <sz val="10"/>
        <color theme="1"/>
        <rFont val="Times New Roman"/>
        <family val="1"/>
      </rPr>
      <t>1500</t>
    </r>
    <r>
      <rPr>
        <sz val="10"/>
        <color theme="1"/>
        <rFont val="宋体"/>
        <family val="3"/>
        <charset val="134"/>
      </rPr>
      <t xml:space="preserve">万美元合同
</t>
    </r>
    <phoneticPr fontId="9" type="noConversion"/>
  </si>
  <si>
    <r>
      <t xml:space="preserve">All contracts &gt;= USD 15 million.
</t>
    </r>
    <r>
      <rPr>
        <sz val="10"/>
        <color theme="1"/>
        <rFont val="宋体"/>
        <family val="3"/>
        <charset val="134"/>
      </rPr>
      <t>所有的合同额超过</t>
    </r>
    <r>
      <rPr>
        <sz val="10"/>
        <color theme="1"/>
        <rFont val="Times New Roman"/>
        <family val="1"/>
      </rPr>
      <t>1500</t>
    </r>
    <r>
      <rPr>
        <sz val="10"/>
        <color theme="1"/>
        <rFont val="宋体"/>
        <family val="3"/>
        <charset val="134"/>
      </rPr>
      <t xml:space="preserve">万美元
</t>
    </r>
    <phoneticPr fontId="9" type="noConversion"/>
  </si>
  <si>
    <r>
      <t xml:space="preserve">Firms: All contracts &gt;=USD 2 million;
</t>
    </r>
    <r>
      <rPr>
        <sz val="10"/>
        <color theme="1"/>
        <rFont val="宋体"/>
        <family val="3"/>
        <charset val="134"/>
      </rPr>
      <t>公司：所有大于和等于</t>
    </r>
    <r>
      <rPr>
        <sz val="10"/>
        <color theme="1"/>
        <rFont val="Times New Roman"/>
        <family val="1"/>
      </rPr>
      <t>200</t>
    </r>
    <r>
      <rPr>
        <sz val="10"/>
        <color theme="1"/>
        <rFont val="宋体"/>
        <family val="3"/>
        <charset val="134"/>
      </rPr>
      <t xml:space="preserve">万美元的合同
</t>
    </r>
    <r>
      <rPr>
        <sz val="10"/>
        <color theme="1"/>
        <rFont val="Times New Roman"/>
        <family val="1"/>
      </rPr>
      <t xml:space="preserve">Firms: All SSS contracts &gt;= USD 1 million;
</t>
    </r>
    <r>
      <rPr>
        <sz val="10"/>
        <color theme="1"/>
        <rFont val="宋体"/>
        <family val="3"/>
        <charset val="134"/>
      </rPr>
      <t>公司：所有大于和等于</t>
    </r>
    <r>
      <rPr>
        <sz val="10"/>
        <color theme="1"/>
        <rFont val="Times New Roman"/>
        <family val="1"/>
      </rPr>
      <t>100</t>
    </r>
    <r>
      <rPr>
        <sz val="10"/>
        <color theme="1"/>
        <rFont val="宋体"/>
        <family val="3"/>
        <charset val="134"/>
      </rPr>
      <t xml:space="preserve">万美元的单一来源选择合同
</t>
    </r>
    <r>
      <rPr>
        <sz val="10"/>
        <color theme="1"/>
        <rFont val="Times New Roman"/>
        <family val="1"/>
      </rPr>
      <t xml:space="preserve">Individual Consultant : All contracts &gt;=USD 400,000;
</t>
    </r>
    <r>
      <rPr>
        <sz val="10"/>
        <color theme="1"/>
        <rFont val="宋体"/>
        <family val="3"/>
        <charset val="134"/>
      </rPr>
      <t>个人：个人咨询专家的选择合同大于</t>
    </r>
    <r>
      <rPr>
        <sz val="10"/>
        <color theme="1"/>
        <rFont val="Times New Roman"/>
        <family val="1"/>
      </rPr>
      <t>40</t>
    </r>
    <r>
      <rPr>
        <sz val="10"/>
        <color theme="1"/>
        <rFont val="宋体"/>
        <family val="3"/>
        <charset val="134"/>
      </rPr>
      <t xml:space="preserve">万美元；
</t>
    </r>
    <r>
      <rPr>
        <sz val="10"/>
        <color theme="1"/>
        <rFont val="Times New Roman"/>
        <family val="1"/>
      </rPr>
      <t xml:space="preserve">SSS for individual consultant: &gt;=USD 400,000
</t>
    </r>
    <r>
      <rPr>
        <sz val="10"/>
        <color theme="1"/>
        <rFont val="宋体"/>
        <family val="3"/>
        <charset val="134"/>
      </rPr>
      <t>大于和等于</t>
    </r>
    <r>
      <rPr>
        <sz val="10"/>
        <color theme="1"/>
        <rFont val="Times New Roman"/>
        <family val="1"/>
      </rPr>
      <t>40</t>
    </r>
    <r>
      <rPr>
        <sz val="10"/>
        <color theme="1"/>
        <rFont val="宋体"/>
        <family val="3"/>
        <charset val="134"/>
      </rPr>
      <t xml:space="preserve">万美元的个人咨询专家的单一来源选择
</t>
    </r>
    <phoneticPr fontId="9" type="noConversion"/>
  </si>
  <si>
    <t>滨江道</t>
    <phoneticPr fontId="9" type="noConversion"/>
  </si>
  <si>
    <t>千元</t>
    <phoneticPr fontId="9" type="noConversion"/>
  </si>
  <si>
    <r>
      <t xml:space="preserve">bicycle parking facilities
</t>
    </r>
    <r>
      <rPr>
        <b/>
        <sz val="10"/>
        <color rgb="FF000000"/>
        <rFont val="宋体"/>
        <family val="3"/>
        <charset val="134"/>
      </rPr>
      <t>自行车停放设施</t>
    </r>
    <phoneticPr fontId="9" type="noConversion"/>
  </si>
  <si>
    <r>
      <t xml:space="preserve">bicycle parking facilities
</t>
    </r>
    <r>
      <rPr>
        <sz val="10"/>
        <color rgb="FF000000"/>
        <rFont val="宋体"/>
        <family val="3"/>
        <charset val="134"/>
      </rPr>
      <t>自行车停放设施</t>
    </r>
    <phoneticPr fontId="9" type="noConversion"/>
  </si>
  <si>
    <t>cancel</t>
    <phoneticPr fontId="9" type="noConversion"/>
  </si>
  <si>
    <t>编制时间：2016年12月5日</t>
    <phoneticPr fontId="9" type="noConversion"/>
  </si>
  <si>
    <t>2017.9</t>
    <phoneticPr fontId="9" type="noConversion"/>
  </si>
  <si>
    <t>2019.9</t>
    <phoneticPr fontId="9" type="noConversion"/>
  </si>
  <si>
    <t>2019.9</t>
    <phoneticPr fontId="9" type="noConversion"/>
  </si>
  <si>
    <r>
      <t xml:space="preserve">Nankai Qingnian Road station
</t>
    </r>
    <r>
      <rPr>
        <sz val="10"/>
        <color rgb="FF000000"/>
        <rFont val="宋体"/>
        <family val="3"/>
        <charset val="134"/>
      </rPr>
      <t>南开青路站</t>
    </r>
    <r>
      <rPr>
        <sz val="10"/>
        <color rgb="FF000000"/>
        <rFont val="Times New Roman"/>
        <family val="1"/>
      </rPr>
      <t/>
    </r>
    <phoneticPr fontId="9" type="noConversion"/>
  </si>
  <si>
    <t>cancal</t>
    <phoneticPr fontId="9" type="noConversion"/>
  </si>
  <si>
    <t>序号</t>
    <phoneticPr fontId="9" type="noConversion"/>
  </si>
  <si>
    <t>站点</t>
    <phoneticPr fontId="9" type="noConversion"/>
  </si>
  <si>
    <t>线路</t>
    <phoneticPr fontId="9" type="noConversion"/>
  </si>
  <si>
    <t>所在区</t>
    <phoneticPr fontId="9" type="noConversion"/>
  </si>
  <si>
    <t>投资(万元)</t>
    <phoneticPr fontId="9" type="noConversion"/>
  </si>
  <si>
    <t>刘园站</t>
  </si>
  <si>
    <t>M1</t>
    <phoneticPr fontId="9" type="noConversion"/>
  </si>
  <si>
    <t>北辰区</t>
    <phoneticPr fontId="9" type="noConversion"/>
  </si>
  <si>
    <t>西横堤站</t>
  </si>
  <si>
    <t>北辰区</t>
    <phoneticPr fontId="9" type="noConversion"/>
  </si>
  <si>
    <t>果酒厂站</t>
  </si>
  <si>
    <t>M1</t>
    <phoneticPr fontId="9" type="noConversion"/>
  </si>
  <si>
    <t>张兴庄</t>
  </si>
  <si>
    <t>M3</t>
  </si>
  <si>
    <t>宜兴埠</t>
  </si>
  <si>
    <t>天士力</t>
  </si>
  <si>
    <t>华北集团</t>
  </si>
  <si>
    <t>丰产河</t>
  </si>
  <si>
    <t>小淀</t>
  </si>
  <si>
    <t>北辰区</t>
    <phoneticPr fontId="9" type="noConversion"/>
  </si>
  <si>
    <t>北辰科技园北站</t>
  </si>
  <si>
    <t>M5</t>
    <phoneticPr fontId="9" type="noConversion"/>
  </si>
  <si>
    <t>丹河北道站</t>
  </si>
  <si>
    <t>M5</t>
    <phoneticPr fontId="9" type="noConversion"/>
  </si>
  <si>
    <t>北辰道站</t>
  </si>
  <si>
    <t>职业大学站</t>
  </si>
  <si>
    <t>M5</t>
    <phoneticPr fontId="9" type="noConversion"/>
  </si>
  <si>
    <t>淮河道站</t>
  </si>
  <si>
    <t>辽河北道站</t>
  </si>
  <si>
    <t>宜兴埠北站</t>
  </si>
  <si>
    <t>机场</t>
    <phoneticPr fontId="9" type="noConversion"/>
  </si>
  <si>
    <t>M2</t>
    <phoneticPr fontId="9" type="noConversion"/>
  </si>
  <si>
    <t>东丽区</t>
    <phoneticPr fontId="9" type="noConversion"/>
  </si>
  <si>
    <t>空港经济区</t>
  </si>
  <si>
    <t>M2</t>
    <phoneticPr fontId="9" type="noConversion"/>
  </si>
  <si>
    <t>东丽区</t>
    <phoneticPr fontId="9" type="noConversion"/>
  </si>
  <si>
    <t>国山路</t>
  </si>
  <si>
    <t>M2</t>
  </si>
  <si>
    <t>登州路</t>
  </si>
  <si>
    <t>屿东城</t>
  </si>
  <si>
    <t>新立</t>
  </si>
  <si>
    <t>M9</t>
  </si>
  <si>
    <t>东丽开发区</t>
  </si>
  <si>
    <t>小东庄</t>
  </si>
  <si>
    <t>军粮城</t>
  </si>
  <si>
    <t>钢管公司</t>
  </si>
  <si>
    <t>金钟河大街站</t>
  </si>
  <si>
    <t>南孙庄站</t>
    <phoneticPr fontId="9" type="noConversion"/>
  </si>
  <si>
    <t>M6</t>
  </si>
  <si>
    <t>南何庄站</t>
  </si>
  <si>
    <t>大毕庄站</t>
  </si>
  <si>
    <t>金钟街站</t>
  </si>
  <si>
    <t>徐庄子站</t>
  </si>
  <si>
    <t>双林站</t>
    <phoneticPr fontId="9" type="noConversion"/>
  </si>
  <si>
    <t>M1</t>
  </si>
  <si>
    <t>津南区</t>
    <phoneticPr fontId="9" type="noConversion"/>
  </si>
  <si>
    <t>芥园西道</t>
  </si>
  <si>
    <t>西青区</t>
    <phoneticPr fontId="9" type="noConversion"/>
  </si>
  <si>
    <t>卞兴</t>
  </si>
  <si>
    <t>西青区</t>
    <phoneticPr fontId="9" type="noConversion"/>
  </si>
  <si>
    <t>曹庄</t>
  </si>
  <si>
    <t>南站</t>
    <phoneticPr fontId="9" type="noConversion"/>
  </si>
  <si>
    <t>M3</t>
    <phoneticPr fontId="9" type="noConversion"/>
  </si>
  <si>
    <t>杨伍庄</t>
    <phoneticPr fontId="9" type="noConversion"/>
  </si>
  <si>
    <t>M3</t>
    <phoneticPr fontId="9" type="noConversion"/>
  </si>
  <si>
    <t>学府工业区</t>
    <phoneticPr fontId="9" type="noConversion"/>
  </si>
  <si>
    <t>高新区</t>
  </si>
  <si>
    <t>大学城</t>
  </si>
  <si>
    <t>昌凌路站</t>
  </si>
  <si>
    <t>中医一附院</t>
  </si>
  <si>
    <t>M5</t>
    <phoneticPr fontId="9" type="noConversion"/>
  </si>
  <si>
    <t>西青区</t>
    <phoneticPr fontId="9" type="noConversion"/>
  </si>
  <si>
    <t>李七庄站</t>
  </si>
  <si>
    <t>M5</t>
    <phoneticPr fontId="9" type="noConversion"/>
  </si>
  <si>
    <t>西青区</t>
    <phoneticPr fontId="9" type="noConversion"/>
  </si>
  <si>
    <t>鞍山道站</t>
  </si>
  <si>
    <t>和平区</t>
    <phoneticPr fontId="9" type="noConversion"/>
  </si>
  <si>
    <t>营口道站</t>
  </si>
  <si>
    <t>和平区</t>
    <phoneticPr fontId="9" type="noConversion"/>
  </si>
  <si>
    <t>小白楼站</t>
  </si>
  <si>
    <t>西康路</t>
  </si>
  <si>
    <t>津湾广场</t>
  </si>
  <si>
    <t>下瓦房站</t>
  </si>
  <si>
    <t>河西区</t>
    <phoneticPr fontId="9" type="noConversion"/>
  </si>
  <si>
    <t>南楼站</t>
  </si>
  <si>
    <t>土城站</t>
  </si>
  <si>
    <t>陈塘庄站</t>
  </si>
  <si>
    <t>复兴门站</t>
  </si>
  <si>
    <t>华山里站</t>
  </si>
  <si>
    <t>财经大学站</t>
  </si>
  <si>
    <t>吴家窑</t>
  </si>
  <si>
    <t>围堤道站</t>
  </si>
  <si>
    <t>文化中心站</t>
  </si>
  <si>
    <t>宾馆西路站</t>
  </si>
  <si>
    <t>环湖西路站</t>
  </si>
  <si>
    <t>乐园道站</t>
  </si>
  <si>
    <t>尖山道</t>
  </si>
  <si>
    <t>黑牛城道站</t>
  </si>
  <si>
    <t>梅江道站</t>
  </si>
  <si>
    <t>珠江道站</t>
    <phoneticPr fontId="35" type="noConversion"/>
  </si>
  <si>
    <t>潭江道站</t>
    <phoneticPr fontId="9" type="noConversion"/>
  </si>
  <si>
    <t>会展中心</t>
  </si>
  <si>
    <t>解放南路站</t>
  </si>
  <si>
    <t>洞庭路站</t>
  </si>
  <si>
    <t>渌水道站</t>
    <phoneticPr fontId="9" type="noConversion"/>
  </si>
  <si>
    <t>淇水道站</t>
  </si>
  <si>
    <t>翠阜新村</t>
  </si>
  <si>
    <t>河东区</t>
    <phoneticPr fontId="9" type="noConversion"/>
  </si>
  <si>
    <t>靖江路</t>
    <phoneticPr fontId="9" type="noConversion"/>
  </si>
  <si>
    <t>顺驰桥</t>
  </si>
  <si>
    <t>远洋国际中心</t>
  </si>
  <si>
    <t>天津站</t>
    <phoneticPr fontId="9" type="noConversion"/>
  </si>
  <si>
    <t>大王庄</t>
  </si>
  <si>
    <t>M9</t>
    <phoneticPr fontId="9" type="noConversion"/>
  </si>
  <si>
    <t>十一经路</t>
  </si>
  <si>
    <t>直沽</t>
    <phoneticPr fontId="9" type="noConversion"/>
  </si>
  <si>
    <t>东兴路</t>
  </si>
  <si>
    <t>中山门</t>
  </si>
  <si>
    <t>一号桥</t>
  </si>
  <si>
    <t>二号桥</t>
  </si>
  <si>
    <t>月牙河站</t>
  </si>
  <si>
    <t>幸福公园站</t>
  </si>
  <si>
    <t>成林道站</t>
  </si>
  <si>
    <t>津塘路站</t>
  </si>
  <si>
    <t>建国道</t>
  </si>
  <si>
    <t>河北区</t>
    <phoneticPr fontId="9" type="noConversion"/>
  </si>
  <si>
    <t>金狮桥</t>
  </si>
  <si>
    <t>河北区</t>
    <phoneticPr fontId="9" type="noConversion"/>
  </si>
  <si>
    <t>中山路</t>
  </si>
  <si>
    <t>北站</t>
  </si>
  <si>
    <t>铁东路</t>
  </si>
  <si>
    <t>河北区</t>
    <phoneticPr fontId="9" type="noConversion"/>
  </si>
  <si>
    <t>志成道站</t>
  </si>
  <si>
    <t>河北区</t>
    <phoneticPr fontId="9" type="noConversion"/>
  </si>
  <si>
    <t>思源道站</t>
  </si>
  <si>
    <t>建昌道站</t>
  </si>
  <si>
    <t>民权门站</t>
  </si>
  <si>
    <t>北宁公园站</t>
  </si>
  <si>
    <t>新开路站</t>
  </si>
  <si>
    <t>南口路站</t>
  </si>
  <si>
    <t>天泰路站</t>
  </si>
  <si>
    <t>北运河站</t>
  </si>
  <si>
    <t>本溪路站</t>
  </si>
  <si>
    <t>红桥区</t>
    <phoneticPr fontId="9" type="noConversion"/>
  </si>
  <si>
    <t>勤俭道站</t>
  </si>
  <si>
    <t>M1</t>
    <phoneticPr fontId="9" type="noConversion"/>
  </si>
  <si>
    <t>红桥区</t>
    <phoneticPr fontId="9" type="noConversion"/>
  </si>
  <si>
    <t>洪湖里站</t>
  </si>
  <si>
    <t>M1</t>
    <phoneticPr fontId="9" type="noConversion"/>
  </si>
  <si>
    <t>西站</t>
  </si>
  <si>
    <t>红桥区</t>
    <phoneticPr fontId="9" type="noConversion"/>
  </si>
  <si>
    <t>西北角站</t>
  </si>
  <si>
    <t>北竹林站</t>
  </si>
  <si>
    <t>西青道站</t>
  </si>
  <si>
    <t>南运河站</t>
  </si>
  <si>
    <t>西南角站</t>
  </si>
  <si>
    <t>南开区</t>
    <phoneticPr fontId="9" type="noConversion"/>
  </si>
  <si>
    <t>二纬路站</t>
  </si>
  <si>
    <t>M1</t>
    <phoneticPr fontId="9" type="noConversion"/>
  </si>
  <si>
    <t>南开区</t>
    <phoneticPr fontId="9" type="noConversion"/>
  </si>
  <si>
    <t>海光寺站</t>
  </si>
  <si>
    <t>南开区</t>
    <phoneticPr fontId="9" type="noConversion"/>
  </si>
  <si>
    <t>东南角</t>
  </si>
  <si>
    <t>南开区</t>
    <phoneticPr fontId="9" type="noConversion"/>
  </si>
  <si>
    <t>鼓楼</t>
  </si>
  <si>
    <t>广开四马路</t>
  </si>
  <si>
    <t>长虹公园</t>
  </si>
  <si>
    <t>咸阳路</t>
  </si>
  <si>
    <t>华苑</t>
  </si>
  <si>
    <t>王顶堤</t>
  </si>
  <si>
    <t>红旗南路</t>
  </si>
  <si>
    <t>周邓纪念馆</t>
  </si>
  <si>
    <t>天塔</t>
  </si>
  <si>
    <t>体育中心站</t>
  </si>
  <si>
    <t>凌宾路站</t>
  </si>
  <si>
    <t>宜宾道站</t>
  </si>
  <si>
    <t>鞍山西道站</t>
  </si>
  <si>
    <t>天拖站</t>
    <phoneticPr fontId="9" type="noConversion"/>
  </si>
  <si>
    <t>一中心医院站</t>
    <phoneticPr fontId="9" type="noConversion"/>
  </si>
  <si>
    <t>理工大学站</t>
  </si>
  <si>
    <t>南翠屏站</t>
  </si>
  <si>
    <t>水上东路站</t>
    <phoneticPr fontId="9" type="noConversion"/>
  </si>
  <si>
    <t>总计</t>
    <phoneticPr fontId="9" type="noConversion"/>
  </si>
  <si>
    <t>北辰合计</t>
    <phoneticPr fontId="9" type="noConversion"/>
  </si>
  <si>
    <t>东丽合计</t>
    <phoneticPr fontId="9" type="noConversion"/>
  </si>
  <si>
    <t>津南合计</t>
    <phoneticPr fontId="9" type="noConversion"/>
  </si>
  <si>
    <t>西青合计</t>
    <phoneticPr fontId="9" type="noConversion"/>
  </si>
  <si>
    <t>和平合计</t>
    <phoneticPr fontId="9" type="noConversion"/>
  </si>
  <si>
    <t>河西合计</t>
    <phoneticPr fontId="9" type="noConversion"/>
  </si>
  <si>
    <t>河东合计</t>
    <phoneticPr fontId="9" type="noConversion"/>
  </si>
  <si>
    <t>河北合计</t>
    <phoneticPr fontId="9" type="noConversion"/>
  </si>
  <si>
    <t>红桥合计</t>
    <phoneticPr fontId="9" type="noConversion"/>
  </si>
  <si>
    <t>南开合计</t>
    <phoneticPr fontId="9" type="noConversion"/>
  </si>
  <si>
    <t>投资（千元）</t>
    <phoneticPr fontId="9" type="noConversion"/>
  </si>
  <si>
    <r>
      <t xml:space="preserve">Metro Stations connection project in Nankai District
</t>
    </r>
    <r>
      <rPr>
        <sz val="10"/>
        <color rgb="FF000000"/>
        <rFont val="宋体"/>
        <family val="3"/>
        <charset val="134"/>
      </rPr>
      <t>南开区地铁接驳工程</t>
    </r>
    <phoneticPr fontId="9" type="noConversion"/>
  </si>
  <si>
    <r>
      <t xml:space="preserve">Metro Stations connection project in Beichen, Dongli and Hedong District
</t>
    </r>
    <r>
      <rPr>
        <sz val="10"/>
        <color rgb="FF000000"/>
        <rFont val="宋体"/>
        <family val="3"/>
        <charset val="134"/>
      </rPr>
      <t>北辰、东丽、河东区地铁接驳工程</t>
    </r>
    <phoneticPr fontId="9" type="noConversion"/>
  </si>
  <si>
    <r>
      <t xml:space="preserve">Metro Stations connection project in Heping District
</t>
    </r>
    <r>
      <rPr>
        <sz val="10"/>
        <color rgb="FF000000"/>
        <rFont val="宋体"/>
        <family val="3"/>
        <charset val="134"/>
      </rPr>
      <t>和平区地铁接驳工程</t>
    </r>
    <phoneticPr fontId="9" type="noConversion"/>
  </si>
  <si>
    <r>
      <t xml:space="preserve">Metro Stations connection project in Hebei, Hongqiao, Hexi, Jinnan,  District
</t>
    </r>
    <r>
      <rPr>
        <sz val="10"/>
        <color rgb="FF000000"/>
        <rFont val="宋体"/>
        <family val="3"/>
        <charset val="134"/>
      </rPr>
      <t>河北、红桥、河西、津南、西青区地铁接驳工程</t>
    </r>
    <r>
      <rPr>
        <sz val="10"/>
        <color rgb="FF000000"/>
        <rFont val="Times New Roman"/>
        <family val="1"/>
      </rPr>
      <t xml:space="preserve"> </t>
    </r>
    <phoneticPr fontId="9" type="noConversion"/>
  </si>
  <si>
    <t>No</t>
    <phoneticPr fontId="9" type="noConversion"/>
  </si>
  <si>
    <t>编制时间：2017年6月</t>
    <phoneticPr fontId="9" type="noConversion"/>
  </si>
  <si>
    <t>Shopping</t>
    <phoneticPr fontId="9" type="noConversion"/>
  </si>
  <si>
    <r>
      <t>国内优</t>
    </r>
    <r>
      <rPr>
        <b/>
        <sz val="10"/>
        <rFont val="宋体"/>
        <family val="3"/>
        <charset val="134"/>
      </rPr>
      <t>惠</t>
    </r>
    <r>
      <rPr>
        <b/>
        <sz val="10"/>
        <color rgb="FF000000"/>
        <rFont val="宋体"/>
        <family val="3"/>
        <charset val="134"/>
      </rPr>
      <t>（是</t>
    </r>
    <r>
      <rPr>
        <b/>
        <sz val="10"/>
        <color rgb="FF000000"/>
        <rFont val="Times New Roman"/>
        <family val="1"/>
      </rPr>
      <t>/</t>
    </r>
    <r>
      <rPr>
        <b/>
        <sz val="10"/>
        <color rgb="FF000000"/>
        <rFont val="宋体"/>
        <family val="3"/>
        <charset val="134"/>
      </rPr>
      <t>否）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</si>
</sst>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0_ "/>
    <numFmt numFmtId="166" formatCode="0_ "/>
  </numFmts>
  <fonts count="39">
    <font>
      <sz val="11"/>
      <color theme="1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宋体"/>
      <family val="3"/>
      <charset val="134"/>
    </font>
    <font>
      <sz val="10"/>
      <color rgb="FF000000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8"/>
      <color theme="1"/>
      <name val="Times New Roman"/>
      <family val="1"/>
    </font>
    <font>
      <sz val="9"/>
      <name val="Calibri"/>
      <family val="2"/>
      <charset val="134"/>
      <scheme val="minor"/>
    </font>
    <font>
      <b/>
      <sz val="10"/>
      <color theme="1"/>
      <name val="Times New Roman"/>
      <family val="1"/>
    </font>
    <font>
      <sz val="14"/>
      <color theme="1"/>
      <name val="Calibri"/>
      <family val="2"/>
      <charset val="134"/>
      <scheme val="minor"/>
    </font>
    <font>
      <b/>
      <sz val="20"/>
      <color rgb="FF006100"/>
      <name val="Calibri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0"/>
      <color rgb="FF000000"/>
      <name val="Abadi MT Condensed Extra Bold"/>
    </font>
    <font>
      <b/>
      <sz val="11.5"/>
      <color theme="1"/>
      <name val="Times New Roman"/>
      <family val="1"/>
    </font>
    <font>
      <sz val="11.5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3"/>
      <charset val="134"/>
      <scheme val="minor"/>
    </font>
    <font>
      <sz val="10.5"/>
      <color theme="1"/>
      <name val="Calibri"/>
      <family val="3"/>
      <charset val="134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3"/>
      <charset val="134"/>
      <scheme val="minor"/>
    </font>
    <font>
      <b/>
      <sz val="14"/>
      <color rgb="FF000000"/>
      <name val="宋体"/>
      <family val="3"/>
      <charset val="134"/>
    </font>
    <font>
      <sz val="11"/>
      <name val="Calibri"/>
      <family val="2"/>
      <scheme val="minor"/>
    </font>
    <font>
      <sz val="11"/>
      <name val="Calibri"/>
      <family val="3"/>
      <charset val="134"/>
      <scheme val="minor"/>
    </font>
    <font>
      <sz val="10.5"/>
      <name val="Calibri"/>
      <family val="3"/>
      <charset val="134"/>
      <scheme val="minor"/>
    </font>
    <font>
      <sz val="10.5"/>
      <name val="Calibri"/>
      <family val="2"/>
      <scheme val="minor"/>
    </font>
    <font>
      <sz val="11.5"/>
      <color rgb="FF000000"/>
      <name val="宋体"/>
      <family val="3"/>
      <charset val="134"/>
    </font>
    <font>
      <sz val="10"/>
      <color rgb="FFFF0000"/>
      <name val="Times New Roman"/>
      <family val="1"/>
    </font>
    <font>
      <sz val="11"/>
      <color rgb="FFFF0000"/>
      <name val="Calibri"/>
      <family val="2"/>
      <charset val="134"/>
      <scheme val="minor"/>
    </font>
    <font>
      <b/>
      <sz val="14"/>
      <color rgb="FFFF0000"/>
      <name val="Calibri"/>
      <family val="2"/>
      <charset val="134"/>
      <scheme val="minor"/>
    </font>
    <font>
      <sz val="9"/>
      <name val="宋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b/>
      <sz val="1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>
      <alignment vertical="center"/>
    </xf>
    <xf numFmtId="0" fontId="21" fillId="0" borderId="0"/>
    <xf numFmtId="164" fontId="17" fillId="0" borderId="0" applyFont="0" applyFill="0" applyBorder="0" applyAlignment="0" applyProtection="0">
      <alignment vertical="center"/>
    </xf>
    <xf numFmtId="164" fontId="17" fillId="0" borderId="0" applyFont="0" applyFill="0" applyBorder="0" applyAlignment="0" applyProtection="0">
      <alignment vertical="center"/>
    </xf>
    <xf numFmtId="164" fontId="17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0" fillId="0" borderId="1" xfId="0" applyBorder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9" fontId="0" fillId="0" borderId="0" xfId="2" applyFont="1" applyAlignment="1">
      <alignment vertical="center"/>
    </xf>
    <xf numFmtId="2" fontId="0" fillId="0" borderId="0" xfId="0" applyNumberFormat="1">
      <alignment vertical="center"/>
    </xf>
    <xf numFmtId="165" fontId="0" fillId="0" borderId="0" xfId="0" applyNumberFormat="1">
      <alignment vertical="center"/>
    </xf>
    <xf numFmtId="0" fontId="0" fillId="0" borderId="5" xfId="0" applyBorder="1">
      <alignment vertical="center"/>
    </xf>
    <xf numFmtId="9" fontId="0" fillId="0" borderId="5" xfId="2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2" fontId="0" fillId="3" borderId="1" xfId="0" applyNumberFormat="1" applyFill="1" applyBorder="1">
      <alignment vertical="center"/>
    </xf>
    <xf numFmtId="9" fontId="0" fillId="3" borderId="5" xfId="2" applyFont="1" applyFill="1" applyBorder="1" applyAlignment="1">
      <alignment vertical="center"/>
    </xf>
    <xf numFmtId="0" fontId="0" fillId="3" borderId="0" xfId="0" applyFill="1">
      <alignment vertical="center"/>
    </xf>
    <xf numFmtId="0" fontId="0" fillId="3" borderId="5" xfId="0" applyFill="1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21" fillId="0" borderId="0" xfId="3" applyFont="1" applyFill="1" applyAlignment="1"/>
    <xf numFmtId="164" fontId="0" fillId="0" borderId="0" xfId="3" applyFont="1">
      <alignment vertical="center"/>
    </xf>
    <xf numFmtId="164" fontId="3" fillId="0" borderId="1" xfId="3" applyFont="1" applyBorder="1" applyAlignment="1">
      <alignment horizontal="center" vertical="center" wrapText="1"/>
    </xf>
    <xf numFmtId="164" fontId="4" fillId="0" borderId="1" xfId="3" applyFont="1" applyBorder="1" applyAlignment="1">
      <alignment horizontal="center" vertical="center" wrapText="1"/>
    </xf>
    <xf numFmtId="164" fontId="3" fillId="3" borderId="1" xfId="3" applyFont="1" applyFill="1" applyBorder="1" applyAlignment="1">
      <alignment horizontal="center" vertical="center" wrapText="1"/>
    </xf>
    <xf numFmtId="164" fontId="5" fillId="0" borderId="1" xfId="3" applyFont="1" applyBorder="1" applyAlignment="1">
      <alignment horizontal="center" vertical="center" wrapText="1"/>
    </xf>
    <xf numFmtId="164" fontId="11" fillId="0" borderId="1" xfId="3" applyFont="1" applyBorder="1" applyAlignment="1">
      <alignment horizontal="center" vertical="center"/>
    </xf>
    <xf numFmtId="164" fontId="0" fillId="0" borderId="1" xfId="3" applyFont="1" applyBorder="1" applyAlignment="1">
      <alignment horizontal="center" vertical="center" wrapText="1"/>
    </xf>
    <xf numFmtId="164" fontId="0" fillId="0" borderId="0" xfId="3" applyFont="1" applyAlignment="1">
      <alignment horizontal="center" vertical="center"/>
    </xf>
    <xf numFmtId="0" fontId="25" fillId="4" borderId="1" xfId="0" applyFont="1" applyFill="1" applyBorder="1" applyAlignment="1">
      <alignment vertical="center" wrapText="1"/>
    </xf>
    <xf numFmtId="164" fontId="25" fillId="4" borderId="1" xfId="3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5" fillId="0" borderId="0" xfId="0" applyFont="1">
      <alignment vertical="center"/>
    </xf>
    <xf numFmtId="0" fontId="21" fillId="0" borderId="0" xfId="4"/>
    <xf numFmtId="0" fontId="22" fillId="0" borderId="0" xfId="4" applyFont="1"/>
    <xf numFmtId="0" fontId="23" fillId="0" borderId="0" xfId="4" applyFont="1"/>
    <xf numFmtId="0" fontId="10" fillId="0" borderId="1" xfId="0" applyFont="1" applyBorder="1" applyAlignment="1">
      <alignment horizontal="center" vertical="center" wrapText="1"/>
    </xf>
    <xf numFmtId="0" fontId="12" fillId="2" borderId="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7" fillId="0" borderId="0" xfId="4" applyFont="1"/>
    <xf numFmtId="0" fontId="21" fillId="0" borderId="0" xfId="4"/>
    <xf numFmtId="0" fontId="22" fillId="0" borderId="0" xfId="4" applyFont="1"/>
    <xf numFmtId="0" fontId="21" fillId="0" borderId="0" xfId="4" applyFill="1"/>
    <xf numFmtId="0" fontId="24" fillId="0" borderId="0" xfId="4" applyFont="1"/>
    <xf numFmtId="0" fontId="24" fillId="0" borderId="0" xfId="4" applyFont="1" applyFill="1"/>
    <xf numFmtId="0" fontId="28" fillId="0" borderId="0" xfId="4" applyFont="1"/>
    <xf numFmtId="0" fontId="29" fillId="0" borderId="0" xfId="4" applyFont="1"/>
    <xf numFmtId="0" fontId="27" fillId="0" borderId="0" xfId="4" applyFont="1" applyFill="1"/>
    <xf numFmtId="0" fontId="28" fillId="0" borderId="0" xfId="4" applyFont="1" applyFill="1"/>
    <xf numFmtId="0" fontId="30" fillId="0" borderId="0" xfId="4" applyFont="1"/>
    <xf numFmtId="0" fontId="31" fillId="0" borderId="0" xfId="0" applyFont="1" applyFill="1" applyBorder="1" applyAlignment="1">
      <alignment horizontal="center" vertical="center" wrapText="1"/>
    </xf>
    <xf numFmtId="0" fontId="21" fillId="5" borderId="0" xfId="4" applyFill="1"/>
    <xf numFmtId="0" fontId="27" fillId="5" borderId="0" xfId="4" applyFont="1" applyFill="1"/>
    <xf numFmtId="0" fontId="28" fillId="5" borderId="0" xfId="4" applyFont="1" applyFill="1"/>
    <xf numFmtId="164" fontId="0" fillId="5" borderId="0" xfId="3" applyFont="1" applyFill="1">
      <alignment vertical="center"/>
    </xf>
    <xf numFmtId="0" fontId="23" fillId="5" borderId="0" xfId="4" applyFont="1" applyFill="1"/>
    <xf numFmtId="0" fontId="22" fillId="5" borderId="0" xfId="4" applyFont="1" applyFill="1"/>
    <xf numFmtId="0" fontId="21" fillId="0" borderId="0" xfId="4" applyAlignment="1"/>
    <xf numFmtId="0" fontId="33" fillId="0" borderId="1" xfId="0" applyFont="1" applyBorder="1">
      <alignment vertical="center"/>
    </xf>
    <xf numFmtId="0" fontId="34" fillId="4" borderId="1" xfId="0" applyFont="1" applyFill="1" applyBorder="1">
      <alignment vertical="center"/>
    </xf>
    <xf numFmtId="0" fontId="33" fillId="3" borderId="1" xfId="0" applyFont="1" applyFill="1" applyBorder="1">
      <alignment vertical="center"/>
    </xf>
    <xf numFmtId="165" fontId="33" fillId="0" borderId="1" xfId="0" applyNumberFormat="1" applyFont="1" applyBorder="1">
      <alignment vertical="center"/>
    </xf>
    <xf numFmtId="165" fontId="33" fillId="3" borderId="1" xfId="0" applyNumberFormat="1" applyFont="1" applyFill="1" applyBorder="1">
      <alignment vertical="center"/>
    </xf>
    <xf numFmtId="0" fontId="33" fillId="0" borderId="0" xfId="0" applyFont="1">
      <alignment vertical="center"/>
    </xf>
    <xf numFmtId="0" fontId="27" fillId="3" borderId="0" xfId="4" applyFont="1" applyFill="1"/>
    <xf numFmtId="0" fontId="29" fillId="3" borderId="0" xfId="4" applyFont="1" applyFill="1"/>
    <xf numFmtId="0" fontId="21" fillId="3" borderId="0" xfId="4" applyFill="1"/>
    <xf numFmtId="0" fontId="23" fillId="3" borderId="0" xfId="4" applyFont="1" applyFill="1"/>
    <xf numFmtId="0" fontId="16" fillId="3" borderId="1" xfId="0" applyFont="1" applyFill="1" applyBorder="1" applyAlignment="1">
      <alignment horizontal="center" vertical="center"/>
    </xf>
    <xf numFmtId="0" fontId="16" fillId="5" borderId="0" xfId="0" applyFont="1" applyFill="1">
      <alignment vertical="center"/>
    </xf>
    <xf numFmtId="0" fontId="16" fillId="5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166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>
      <alignment vertical="center"/>
    </xf>
    <xf numFmtId="0" fontId="28" fillId="5" borderId="1" xfId="0" applyFont="1" applyFill="1" applyBorder="1" applyAlignment="1">
      <alignment horizontal="center" vertical="center"/>
    </xf>
    <xf numFmtId="166" fontId="28" fillId="5" borderId="1" xfId="0" applyNumberFormat="1" applyFont="1" applyFill="1" applyBorder="1" applyAlignment="1">
      <alignment horizontal="center" vertical="center"/>
    </xf>
    <xf numFmtId="166" fontId="28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>
      <alignment vertical="center"/>
    </xf>
    <xf numFmtId="0" fontId="32" fillId="0" borderId="1" xfId="0" applyFont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5" borderId="20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2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2" fillId="2" borderId="6" xfId="1" applyFont="1" applyBorder="1" applyAlignment="1">
      <alignment horizontal="center" vertical="center"/>
    </xf>
    <xf numFmtId="0" fontId="12" fillId="2" borderId="0" xfId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32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8">
    <cellStyle name="Comma" xfId="3" builtinId="3"/>
    <cellStyle name="Good" xfId="1" builtinId="26"/>
    <cellStyle name="Normal" xfId="0" builtinId="0"/>
    <cellStyle name="Percent" xfId="2" builtinId="5"/>
    <cellStyle name="千位分隔 2" xfId="5"/>
    <cellStyle name="千位分隔 2 2" xfId="7"/>
    <cellStyle name="千位分隔 3" xfId="6"/>
    <cellStyle name="常规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="115" zoomScaleNormal="115" workbookViewId="0">
      <selection activeCell="F19" sqref="F19"/>
    </sheetView>
  </sheetViews>
  <sheetFormatPr defaultRowHeight="15"/>
  <cols>
    <col min="1" max="1" width="5.42578125" bestFit="1" customWidth="1"/>
    <col min="4" max="4" width="20" bestFit="1" customWidth="1"/>
    <col min="5" max="5" width="13.5703125" bestFit="1" customWidth="1"/>
    <col min="6" max="6" width="16.85546875" style="52" bestFit="1" customWidth="1"/>
  </cols>
  <sheetData>
    <row r="1" spans="1:6">
      <c r="A1" s="81" t="s">
        <v>144</v>
      </c>
      <c r="B1" s="81" t="s">
        <v>145</v>
      </c>
      <c r="C1" s="81" t="s">
        <v>146</v>
      </c>
      <c r="D1" s="81" t="s">
        <v>147</v>
      </c>
      <c r="E1" s="81" t="s">
        <v>148</v>
      </c>
      <c r="F1" s="51" t="s">
        <v>232</v>
      </c>
    </row>
    <row r="2" spans="1:6">
      <c r="A2" s="98" t="s">
        <v>149</v>
      </c>
      <c r="B2" s="98" t="s">
        <v>150</v>
      </c>
      <c r="C2" s="81">
        <v>1</v>
      </c>
      <c r="D2" s="92" t="s">
        <v>231</v>
      </c>
      <c r="E2" s="92">
        <v>7306.09</v>
      </c>
      <c r="F2" s="52">
        <f>E2*10</f>
        <v>73060.899999999994</v>
      </c>
    </row>
    <row r="3" spans="1:6">
      <c r="A3" s="98"/>
      <c r="B3" s="98"/>
      <c r="C3" s="81">
        <v>2</v>
      </c>
      <c r="D3" s="92" t="s">
        <v>156</v>
      </c>
      <c r="E3" s="92">
        <v>2256.7600000000002</v>
      </c>
      <c r="F3" s="52">
        <f t="shared" ref="F3:F44" si="0">E3*10</f>
        <v>22567.600000000002</v>
      </c>
    </row>
    <row r="4" spans="1:6">
      <c r="A4" s="98"/>
      <c r="B4" s="98"/>
      <c r="C4" s="81">
        <v>3</v>
      </c>
      <c r="D4" s="92" t="s">
        <v>157</v>
      </c>
      <c r="E4" s="92">
        <v>636.39</v>
      </c>
      <c r="F4" s="52">
        <f t="shared" si="0"/>
        <v>6363.9</v>
      </c>
    </row>
    <row r="5" spans="1:6">
      <c r="A5" s="98"/>
      <c r="B5" s="81" t="s">
        <v>158</v>
      </c>
      <c r="C5" s="81">
        <v>4</v>
      </c>
      <c r="D5" s="92" t="s">
        <v>159</v>
      </c>
      <c r="E5" s="92">
        <v>4024.57</v>
      </c>
      <c r="F5" s="52">
        <f t="shared" si="0"/>
        <v>40245.700000000004</v>
      </c>
    </row>
    <row r="6" spans="1:6">
      <c r="A6" s="81" t="s">
        <v>160</v>
      </c>
      <c r="B6" s="81" t="s">
        <v>150</v>
      </c>
      <c r="C6" s="81">
        <v>1</v>
      </c>
      <c r="D6" s="105" t="s">
        <v>161</v>
      </c>
      <c r="E6" s="86">
        <v>2836</v>
      </c>
      <c r="F6" s="52">
        <f t="shared" si="0"/>
        <v>28360</v>
      </c>
    </row>
    <row r="7" spans="1:6">
      <c r="A7" s="81"/>
      <c r="B7" s="81"/>
      <c r="C7" s="81">
        <v>2</v>
      </c>
      <c r="D7" s="80" t="s">
        <v>153</v>
      </c>
      <c r="E7" s="86">
        <v>395</v>
      </c>
      <c r="F7" s="52">
        <f t="shared" si="0"/>
        <v>3950</v>
      </c>
    </row>
    <row r="8" spans="1:6">
      <c r="A8" s="81"/>
      <c r="B8" s="81"/>
      <c r="C8" s="81">
        <v>3</v>
      </c>
      <c r="D8" s="80" t="s">
        <v>154</v>
      </c>
      <c r="E8" s="86">
        <v>1184</v>
      </c>
      <c r="F8" s="52">
        <f t="shared" si="0"/>
        <v>11840</v>
      </c>
    </row>
    <row r="9" spans="1:6">
      <c r="A9" s="85"/>
      <c r="B9" s="85"/>
      <c r="C9" s="85">
        <v>4</v>
      </c>
      <c r="D9" s="88" t="s">
        <v>162</v>
      </c>
      <c r="E9" s="89">
        <v>3752</v>
      </c>
      <c r="F9" s="52">
        <f t="shared" si="0"/>
        <v>37520</v>
      </c>
    </row>
    <row r="10" spans="1:6">
      <c r="A10" s="81"/>
      <c r="B10" s="81"/>
      <c r="C10" s="83">
        <v>5</v>
      </c>
      <c r="D10" s="88" t="s">
        <v>163</v>
      </c>
      <c r="E10" s="89">
        <v>636</v>
      </c>
      <c r="F10" s="52">
        <f t="shared" si="0"/>
        <v>6360</v>
      </c>
    </row>
    <row r="11" spans="1:6">
      <c r="A11" s="81"/>
      <c r="B11" s="81"/>
      <c r="C11" s="81">
        <v>6</v>
      </c>
      <c r="D11" s="105" t="s">
        <v>165</v>
      </c>
      <c r="E11" s="86">
        <v>378</v>
      </c>
      <c r="F11" s="52">
        <f t="shared" si="0"/>
        <v>3780</v>
      </c>
    </row>
    <row r="12" spans="1:6">
      <c r="A12" s="81"/>
      <c r="B12" s="81"/>
      <c r="C12" s="81">
        <v>7</v>
      </c>
      <c r="D12" s="105" t="s">
        <v>166</v>
      </c>
      <c r="E12" s="86">
        <v>1061</v>
      </c>
      <c r="F12" s="52">
        <f t="shared" si="0"/>
        <v>10610</v>
      </c>
    </row>
    <row r="13" spans="1:6">
      <c r="A13" s="81"/>
      <c r="B13" s="81"/>
      <c r="C13" s="81">
        <v>8</v>
      </c>
      <c r="D13" s="106" t="s">
        <v>167</v>
      </c>
      <c r="E13" s="86">
        <v>670</v>
      </c>
      <c r="F13" s="52">
        <f t="shared" si="0"/>
        <v>6700</v>
      </c>
    </row>
    <row r="14" spans="1:6">
      <c r="A14" s="81"/>
      <c r="B14" s="81"/>
      <c r="C14" s="85">
        <v>9</v>
      </c>
      <c r="D14" s="105" t="s">
        <v>168</v>
      </c>
      <c r="E14" s="86">
        <v>2157</v>
      </c>
      <c r="F14" s="52">
        <f t="shared" si="0"/>
        <v>21570</v>
      </c>
    </row>
    <row r="15" spans="1:6" s="76" customFormat="1">
      <c r="A15" s="81"/>
      <c r="B15" s="81"/>
      <c r="C15" s="83">
        <v>10</v>
      </c>
      <c r="D15" s="105" t="s">
        <v>175</v>
      </c>
      <c r="E15" s="94">
        <v>384</v>
      </c>
      <c r="F15" s="95">
        <f>E15*10</f>
        <v>3840</v>
      </c>
    </row>
    <row r="16" spans="1:6" s="76" customFormat="1">
      <c r="A16" s="81"/>
      <c r="B16" s="81"/>
      <c r="C16" s="81">
        <v>11</v>
      </c>
      <c r="D16" s="93" t="s">
        <v>152</v>
      </c>
      <c r="E16" s="94">
        <v>115</v>
      </c>
      <c r="F16" s="95">
        <f>E16*10</f>
        <v>1150</v>
      </c>
    </row>
    <row r="17" spans="1:6" s="76" customFormat="1">
      <c r="A17" s="81"/>
      <c r="B17" s="81"/>
      <c r="C17" s="81">
        <v>12</v>
      </c>
      <c r="D17" s="105" t="s">
        <v>182</v>
      </c>
      <c r="E17" s="94">
        <v>851</v>
      </c>
      <c r="F17" s="95">
        <f>E17*10</f>
        <v>8510</v>
      </c>
    </row>
    <row r="18" spans="1:6" s="76" customFormat="1">
      <c r="A18" s="81"/>
      <c r="B18" s="81"/>
      <c r="C18" s="81">
        <v>13</v>
      </c>
      <c r="D18" s="105" t="s">
        <v>183</v>
      </c>
      <c r="E18" s="94">
        <v>178</v>
      </c>
      <c r="F18" s="95">
        <f>E18*10</f>
        <v>1780</v>
      </c>
    </row>
    <row r="19" spans="1:6" s="76" customFormat="1">
      <c r="A19" s="81"/>
      <c r="B19" s="81"/>
      <c r="C19" s="85">
        <v>14</v>
      </c>
      <c r="D19" s="96" t="s">
        <v>184</v>
      </c>
      <c r="E19" s="97">
        <v>411</v>
      </c>
      <c r="F19" s="95">
        <f>E19*10</f>
        <v>4110</v>
      </c>
    </row>
    <row r="20" spans="1:6">
      <c r="A20" s="81"/>
      <c r="B20" s="81" t="s">
        <v>158</v>
      </c>
      <c r="C20" s="81">
        <v>15</v>
      </c>
      <c r="D20" s="80" t="s">
        <v>169</v>
      </c>
      <c r="E20" s="86">
        <v>816</v>
      </c>
      <c r="F20" s="52">
        <f t="shared" si="0"/>
        <v>8160</v>
      </c>
    </row>
    <row r="21" spans="1:6">
      <c r="A21" s="81"/>
      <c r="B21" s="81"/>
      <c r="C21" s="81">
        <v>16</v>
      </c>
      <c r="D21" s="105" t="s">
        <v>170</v>
      </c>
      <c r="E21" s="86">
        <v>761</v>
      </c>
      <c r="F21" s="52">
        <f t="shared" si="0"/>
        <v>7610</v>
      </c>
    </row>
    <row r="22" spans="1:6">
      <c r="A22" s="81"/>
      <c r="B22" s="81"/>
      <c r="C22" s="81">
        <v>17</v>
      </c>
      <c r="D22" s="105" t="s">
        <v>171</v>
      </c>
      <c r="E22" s="86">
        <v>1437</v>
      </c>
      <c r="F22" s="52">
        <f t="shared" si="0"/>
        <v>14370</v>
      </c>
    </row>
    <row r="23" spans="1:6">
      <c r="A23" s="81"/>
      <c r="B23" s="81"/>
      <c r="C23" s="85">
        <v>18</v>
      </c>
      <c r="D23" s="87" t="s">
        <v>172</v>
      </c>
      <c r="E23" s="86">
        <v>79</v>
      </c>
      <c r="F23" s="52">
        <f t="shared" si="0"/>
        <v>790</v>
      </c>
    </row>
    <row r="24" spans="1:6" s="76" customFormat="1">
      <c r="A24" s="81"/>
      <c r="B24" s="81"/>
      <c r="C24" s="81">
        <v>19</v>
      </c>
      <c r="D24" s="92" t="s">
        <v>187</v>
      </c>
      <c r="E24" s="97">
        <v>1208</v>
      </c>
      <c r="F24" s="95">
        <f>E24*10</f>
        <v>12080</v>
      </c>
    </row>
    <row r="25" spans="1:6" s="76" customFormat="1">
      <c r="A25" s="81"/>
      <c r="B25" s="81"/>
      <c r="C25" s="81">
        <v>20</v>
      </c>
      <c r="D25" s="92" t="s">
        <v>189</v>
      </c>
      <c r="E25" s="97">
        <v>827</v>
      </c>
      <c r="F25" s="95">
        <f>E25*10</f>
        <v>8270</v>
      </c>
    </row>
    <row r="26" spans="1:6" s="76" customFormat="1">
      <c r="A26" s="81"/>
      <c r="B26" s="81"/>
      <c r="C26" s="81">
        <v>21</v>
      </c>
      <c r="D26" s="107" t="s">
        <v>190</v>
      </c>
      <c r="E26" s="97">
        <v>1069</v>
      </c>
      <c r="F26" s="95">
        <f>E26*10</f>
        <v>10690</v>
      </c>
    </row>
    <row r="27" spans="1:6" s="76" customFormat="1">
      <c r="A27" s="81"/>
      <c r="B27" s="81"/>
      <c r="C27" s="85">
        <v>22</v>
      </c>
      <c r="D27" s="108" t="s">
        <v>166</v>
      </c>
      <c r="E27" s="97">
        <v>402</v>
      </c>
      <c r="F27" s="95">
        <f>E27*10</f>
        <v>4020</v>
      </c>
    </row>
    <row r="28" spans="1:6">
      <c r="A28" s="81" t="s">
        <v>173</v>
      </c>
      <c r="B28" s="81" t="s">
        <v>150</v>
      </c>
      <c r="C28" s="81">
        <v>1</v>
      </c>
      <c r="D28" s="105" t="s">
        <v>174</v>
      </c>
      <c r="E28" s="86">
        <v>1627</v>
      </c>
      <c r="F28" s="52">
        <f t="shared" si="0"/>
        <v>16270</v>
      </c>
    </row>
    <row r="29" spans="1:6">
      <c r="A29" s="84"/>
      <c r="B29" s="84"/>
      <c r="C29" s="84">
        <v>2</v>
      </c>
      <c r="D29" s="90" t="s">
        <v>162</v>
      </c>
      <c r="E29" s="86">
        <v>230</v>
      </c>
      <c r="F29" s="52">
        <f t="shared" si="0"/>
        <v>2300</v>
      </c>
    </row>
    <row r="30" spans="1:6">
      <c r="A30" s="81"/>
      <c r="B30" s="81"/>
      <c r="C30" s="81">
        <v>3</v>
      </c>
      <c r="D30" s="80" t="s">
        <v>176</v>
      </c>
      <c r="E30" s="86">
        <v>293</v>
      </c>
      <c r="F30" s="52">
        <f t="shared" si="0"/>
        <v>2930</v>
      </c>
    </row>
    <row r="31" spans="1:6">
      <c r="A31" s="81"/>
      <c r="B31" s="81"/>
      <c r="C31" s="81">
        <v>4</v>
      </c>
      <c r="D31" s="80" t="s">
        <v>155</v>
      </c>
      <c r="E31" s="86">
        <v>722</v>
      </c>
      <c r="F31" s="52">
        <f t="shared" si="0"/>
        <v>7220</v>
      </c>
    </row>
    <row r="32" spans="1:6">
      <c r="A32" s="76"/>
      <c r="B32" s="84"/>
      <c r="C32" s="81">
        <v>5</v>
      </c>
      <c r="D32" s="90" t="s">
        <v>162</v>
      </c>
      <c r="E32" s="86">
        <v>239</v>
      </c>
      <c r="F32" s="52">
        <f t="shared" si="0"/>
        <v>2390</v>
      </c>
    </row>
    <row r="33" spans="1:6" s="76" customFormat="1">
      <c r="B33" s="84"/>
      <c r="C33" s="84">
        <v>6</v>
      </c>
      <c r="D33" s="80" t="s">
        <v>164</v>
      </c>
      <c r="E33" s="86">
        <v>283</v>
      </c>
      <c r="F33" s="52">
        <f>E33*10</f>
        <v>2830</v>
      </c>
    </row>
    <row r="34" spans="1:6">
      <c r="A34" s="76"/>
      <c r="B34" s="81"/>
      <c r="C34" s="81">
        <v>7</v>
      </c>
      <c r="D34" s="80" t="s">
        <v>177</v>
      </c>
      <c r="E34" s="86">
        <v>2667</v>
      </c>
      <c r="F34" s="52">
        <f t="shared" si="0"/>
        <v>26670</v>
      </c>
    </row>
    <row r="35" spans="1:6">
      <c r="A35" s="76"/>
      <c r="B35" s="81"/>
      <c r="C35" s="81">
        <v>8</v>
      </c>
      <c r="D35" s="80" t="s">
        <v>178</v>
      </c>
      <c r="E35" s="86">
        <v>655</v>
      </c>
      <c r="F35" s="52">
        <f t="shared" si="0"/>
        <v>6550</v>
      </c>
    </row>
    <row r="36" spans="1:6">
      <c r="A36" s="76"/>
      <c r="B36" s="81"/>
      <c r="C36" s="81">
        <v>9</v>
      </c>
      <c r="D36" s="80" t="s">
        <v>179</v>
      </c>
      <c r="E36" s="86">
        <v>130</v>
      </c>
      <c r="F36" s="52">
        <f t="shared" si="0"/>
        <v>1300</v>
      </c>
    </row>
    <row r="37" spans="1:6">
      <c r="A37" s="76"/>
      <c r="B37" s="81"/>
      <c r="C37" s="84">
        <v>10</v>
      </c>
      <c r="D37" s="87" t="s">
        <v>180</v>
      </c>
      <c r="E37" s="86">
        <v>375</v>
      </c>
      <c r="F37" s="52">
        <f t="shared" si="0"/>
        <v>3750</v>
      </c>
    </row>
    <row r="38" spans="1:6">
      <c r="A38" s="76"/>
      <c r="B38" s="81"/>
      <c r="C38" s="81">
        <v>11</v>
      </c>
      <c r="D38" s="87" t="s">
        <v>181</v>
      </c>
      <c r="E38" s="86">
        <v>149</v>
      </c>
      <c r="F38" s="52">
        <f t="shared" si="0"/>
        <v>1490</v>
      </c>
    </row>
    <row r="39" spans="1:6">
      <c r="A39" s="76"/>
      <c r="B39" s="81"/>
      <c r="C39" s="81">
        <v>12</v>
      </c>
      <c r="D39" s="87" t="s">
        <v>151</v>
      </c>
      <c r="E39" s="86">
        <v>73</v>
      </c>
      <c r="F39" s="52">
        <f t="shared" si="0"/>
        <v>730</v>
      </c>
    </row>
    <row r="40" spans="1:6">
      <c r="A40" s="76"/>
      <c r="B40" s="81" t="s">
        <v>158</v>
      </c>
      <c r="C40" s="81">
        <v>13</v>
      </c>
      <c r="D40" s="107" t="s">
        <v>185</v>
      </c>
      <c r="E40" s="82">
        <v>442</v>
      </c>
      <c r="F40" s="52">
        <f t="shared" si="0"/>
        <v>4420</v>
      </c>
    </row>
    <row r="41" spans="1:6">
      <c r="A41" s="76"/>
      <c r="B41" s="81"/>
      <c r="C41" s="84">
        <v>14</v>
      </c>
      <c r="D41" s="81" t="s">
        <v>186</v>
      </c>
      <c r="E41" s="82">
        <v>104</v>
      </c>
      <c r="F41" s="52">
        <f t="shared" si="0"/>
        <v>1040</v>
      </c>
    </row>
    <row r="42" spans="1:6">
      <c r="A42" s="76"/>
      <c r="B42" s="81"/>
      <c r="C42" s="81">
        <v>15</v>
      </c>
      <c r="D42" s="81" t="s">
        <v>188</v>
      </c>
      <c r="E42" s="82">
        <v>241</v>
      </c>
      <c r="F42" s="52">
        <f t="shared" si="0"/>
        <v>2410</v>
      </c>
    </row>
    <row r="43" spans="1:6">
      <c r="A43" s="76"/>
      <c r="B43" s="76"/>
      <c r="C43" s="81">
        <v>16</v>
      </c>
      <c r="D43" s="107" t="s">
        <v>191</v>
      </c>
      <c r="E43" s="82">
        <v>939</v>
      </c>
      <c r="F43" s="52">
        <f t="shared" si="0"/>
        <v>9390</v>
      </c>
    </row>
    <row r="44" spans="1:6">
      <c r="A44" s="76"/>
      <c r="B44" s="76"/>
      <c r="C44" s="81">
        <v>17</v>
      </c>
      <c r="D44" s="107" t="s">
        <v>192</v>
      </c>
      <c r="E44" s="82">
        <v>466</v>
      </c>
      <c r="F44" s="52">
        <f t="shared" si="0"/>
        <v>4660</v>
      </c>
    </row>
    <row r="45" spans="1:6">
      <c r="A45" s="76"/>
      <c r="B45" s="76"/>
    </row>
    <row r="46" spans="1:6">
      <c r="B46" s="66"/>
      <c r="C46" s="66"/>
      <c r="D46" s="66"/>
      <c r="E46" s="67"/>
    </row>
    <row r="47" spans="1:6">
      <c r="B47" s="66"/>
      <c r="C47" s="66"/>
      <c r="D47" s="66"/>
      <c r="E47" s="67"/>
    </row>
    <row r="48" spans="1:6">
      <c r="B48" s="66"/>
      <c r="C48" s="66"/>
      <c r="D48" s="66"/>
      <c r="E48" s="67"/>
    </row>
    <row r="49" spans="2:5">
      <c r="B49" s="66"/>
      <c r="C49" s="66"/>
      <c r="D49" s="66"/>
      <c r="E49" s="67"/>
    </row>
    <row r="50" spans="2:5">
      <c r="C50" s="66"/>
      <c r="D50" s="66"/>
      <c r="E50" s="67"/>
    </row>
    <row r="51" spans="2:5">
      <c r="C51" s="66"/>
      <c r="D51" s="66"/>
      <c r="E51" s="67"/>
    </row>
    <row r="52" spans="2:5">
      <c r="C52" s="66"/>
      <c r="D52" s="66"/>
      <c r="E52" s="67"/>
    </row>
    <row r="53" spans="2:5">
      <c r="C53" s="66"/>
      <c r="D53" s="68"/>
      <c r="E53" s="67"/>
    </row>
  </sheetData>
  <phoneticPr fontId="9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opLeftCell="A21" workbookViewId="0">
      <selection activeCell="F145" sqref="F145"/>
    </sheetView>
  </sheetViews>
  <sheetFormatPr defaultColWidth="8.5703125" defaultRowHeight="15"/>
  <cols>
    <col min="1" max="1" width="8.5703125" style="110"/>
    <col min="2" max="2" width="14.5703125" style="110" customWidth="1"/>
    <col min="3" max="4" width="8.5703125" style="110"/>
    <col min="5" max="5" width="11.42578125" style="110" bestFit="1" customWidth="1"/>
    <col min="6" max="16384" width="8.5703125" style="110"/>
  </cols>
  <sheetData>
    <row r="1" spans="1:6">
      <c r="A1" s="116" t="s">
        <v>242</v>
      </c>
      <c r="B1" s="116" t="s">
        <v>243</v>
      </c>
      <c r="C1" s="116" t="s">
        <v>244</v>
      </c>
      <c r="D1" s="116" t="s">
        <v>245</v>
      </c>
      <c r="E1" s="117" t="s">
        <v>246</v>
      </c>
      <c r="F1" s="110" t="s">
        <v>435</v>
      </c>
    </row>
    <row r="2" spans="1:6">
      <c r="A2" s="111">
        <v>1</v>
      </c>
      <c r="B2" s="112" t="s">
        <v>247</v>
      </c>
      <c r="C2" s="111" t="s">
        <v>248</v>
      </c>
      <c r="D2" s="113" t="s">
        <v>249</v>
      </c>
      <c r="E2" s="114">
        <v>243.22</v>
      </c>
    </row>
    <row r="3" spans="1:6">
      <c r="A3" s="111">
        <v>2</v>
      </c>
      <c r="B3" s="112" t="s">
        <v>250</v>
      </c>
      <c r="C3" s="111" t="s">
        <v>248</v>
      </c>
      <c r="D3" s="113" t="s">
        <v>251</v>
      </c>
      <c r="E3" s="114">
        <v>237.42</v>
      </c>
    </row>
    <row r="4" spans="1:6">
      <c r="A4" s="111">
        <v>3</v>
      </c>
      <c r="B4" s="112" t="s">
        <v>252</v>
      </c>
      <c r="C4" s="111" t="s">
        <v>253</v>
      </c>
      <c r="D4" s="113" t="s">
        <v>251</v>
      </c>
      <c r="E4" s="114">
        <v>120.72</v>
      </c>
    </row>
    <row r="5" spans="1:6">
      <c r="A5" s="111">
        <v>4</v>
      </c>
      <c r="B5" s="111" t="s">
        <v>254</v>
      </c>
      <c r="C5" s="111" t="s">
        <v>255</v>
      </c>
      <c r="D5" s="111" t="s">
        <v>251</v>
      </c>
      <c r="E5" s="114">
        <v>116.22</v>
      </c>
    </row>
    <row r="6" spans="1:6">
      <c r="A6" s="111">
        <v>5</v>
      </c>
      <c r="B6" s="111" t="s">
        <v>256</v>
      </c>
      <c r="C6" s="111" t="s">
        <v>255</v>
      </c>
      <c r="D6" s="111" t="s">
        <v>251</v>
      </c>
      <c r="E6" s="114">
        <v>701.62</v>
      </c>
    </row>
    <row r="7" spans="1:6">
      <c r="A7" s="111">
        <v>6</v>
      </c>
      <c r="B7" s="111" t="s">
        <v>257</v>
      </c>
      <c r="C7" s="111" t="s">
        <v>255</v>
      </c>
      <c r="D7" s="111" t="s">
        <v>249</v>
      </c>
      <c r="E7" s="114">
        <v>116.22</v>
      </c>
    </row>
    <row r="8" spans="1:6">
      <c r="A8" s="111">
        <v>7</v>
      </c>
      <c r="B8" s="111" t="s">
        <v>258</v>
      </c>
      <c r="C8" s="111" t="s">
        <v>255</v>
      </c>
      <c r="D8" s="111" t="s">
        <v>249</v>
      </c>
      <c r="E8" s="114">
        <v>269.22000000000003</v>
      </c>
    </row>
    <row r="9" spans="1:6">
      <c r="A9" s="111">
        <v>8</v>
      </c>
      <c r="B9" s="111" t="s">
        <v>259</v>
      </c>
      <c r="C9" s="111" t="s">
        <v>255</v>
      </c>
      <c r="D9" s="111" t="s">
        <v>249</v>
      </c>
      <c r="E9" s="114">
        <v>569.72</v>
      </c>
    </row>
    <row r="10" spans="1:6">
      <c r="A10" s="111">
        <v>9</v>
      </c>
      <c r="B10" s="111" t="s">
        <v>260</v>
      </c>
      <c r="C10" s="111" t="s">
        <v>255</v>
      </c>
      <c r="D10" s="111" t="s">
        <v>261</v>
      </c>
      <c r="E10" s="114">
        <v>114.72</v>
      </c>
    </row>
    <row r="11" spans="1:6">
      <c r="A11" s="111">
        <v>10</v>
      </c>
      <c r="B11" s="111" t="s">
        <v>262</v>
      </c>
      <c r="C11" s="111" t="s">
        <v>263</v>
      </c>
      <c r="D11" s="111" t="s">
        <v>251</v>
      </c>
      <c r="E11" s="114">
        <v>1263.22</v>
      </c>
    </row>
    <row r="12" spans="1:6">
      <c r="A12" s="111">
        <v>11</v>
      </c>
      <c r="B12" s="111" t="s">
        <v>264</v>
      </c>
      <c r="C12" s="111" t="s">
        <v>265</v>
      </c>
      <c r="D12" s="111" t="s">
        <v>249</v>
      </c>
      <c r="E12" s="114">
        <v>113.22</v>
      </c>
    </row>
    <row r="13" spans="1:6">
      <c r="A13" s="111">
        <v>12</v>
      </c>
      <c r="B13" s="111" t="s">
        <v>266</v>
      </c>
      <c r="C13" s="111" t="s">
        <v>265</v>
      </c>
      <c r="D13" s="111" t="s">
        <v>249</v>
      </c>
      <c r="E13" s="114">
        <v>1128.22</v>
      </c>
    </row>
    <row r="14" spans="1:6">
      <c r="A14" s="111">
        <v>13</v>
      </c>
      <c r="B14" s="111" t="s">
        <v>267</v>
      </c>
      <c r="C14" s="111" t="s">
        <v>268</v>
      </c>
      <c r="D14" s="111" t="s">
        <v>249</v>
      </c>
      <c r="E14" s="114">
        <v>122.22</v>
      </c>
    </row>
    <row r="15" spans="1:6">
      <c r="A15" s="111">
        <v>14</v>
      </c>
      <c r="B15" s="111" t="s">
        <v>269</v>
      </c>
      <c r="C15" s="111" t="s">
        <v>263</v>
      </c>
      <c r="D15" s="111" t="s">
        <v>261</v>
      </c>
      <c r="E15" s="114">
        <v>108.72</v>
      </c>
    </row>
    <row r="16" spans="1:6">
      <c r="A16" s="111">
        <v>15</v>
      </c>
      <c r="B16" s="111" t="s">
        <v>270</v>
      </c>
      <c r="C16" s="111" t="s">
        <v>268</v>
      </c>
      <c r="D16" s="111" t="s">
        <v>251</v>
      </c>
      <c r="E16" s="114">
        <v>114.72</v>
      </c>
    </row>
    <row r="17" spans="1:6">
      <c r="A17" s="111">
        <v>16</v>
      </c>
      <c r="B17" s="111" t="s">
        <v>271</v>
      </c>
      <c r="C17" s="111" t="s">
        <v>263</v>
      </c>
      <c r="D17" s="111" t="s">
        <v>249</v>
      </c>
      <c r="E17" s="114">
        <v>122.22</v>
      </c>
    </row>
    <row r="18" spans="1:6">
      <c r="A18" s="109"/>
      <c r="B18" s="121" t="s">
        <v>425</v>
      </c>
      <c r="C18" s="122"/>
      <c r="D18" s="123"/>
      <c r="E18" s="118">
        <f>SUM(E2:E17)</f>
        <v>5461.6200000000008</v>
      </c>
      <c r="F18" s="110">
        <f>E18*10</f>
        <v>54616.200000000012</v>
      </c>
    </row>
    <row r="19" spans="1:6">
      <c r="A19" s="111">
        <v>17</v>
      </c>
      <c r="B19" s="111" t="s">
        <v>272</v>
      </c>
      <c r="C19" s="111" t="s">
        <v>273</v>
      </c>
      <c r="D19" s="111" t="s">
        <v>274</v>
      </c>
      <c r="E19" s="114">
        <v>119.22</v>
      </c>
    </row>
    <row r="20" spans="1:6">
      <c r="A20" s="111">
        <v>18</v>
      </c>
      <c r="B20" s="112" t="s">
        <v>275</v>
      </c>
      <c r="C20" s="111" t="s">
        <v>276</v>
      </c>
      <c r="D20" s="111" t="s">
        <v>277</v>
      </c>
      <c r="E20" s="114">
        <v>119.22</v>
      </c>
    </row>
    <row r="21" spans="1:6">
      <c r="A21" s="111">
        <v>19</v>
      </c>
      <c r="B21" s="112" t="s">
        <v>278</v>
      </c>
      <c r="C21" s="111" t="s">
        <v>279</v>
      </c>
      <c r="D21" s="111" t="s">
        <v>277</v>
      </c>
      <c r="E21" s="114">
        <v>119.22</v>
      </c>
    </row>
    <row r="22" spans="1:6">
      <c r="A22" s="111">
        <v>20</v>
      </c>
      <c r="B22" s="112" t="s">
        <v>280</v>
      </c>
      <c r="C22" s="111" t="s">
        <v>279</v>
      </c>
      <c r="D22" s="111" t="s">
        <v>277</v>
      </c>
      <c r="E22" s="114">
        <v>1322.22</v>
      </c>
    </row>
    <row r="23" spans="1:6">
      <c r="A23" s="111">
        <v>21</v>
      </c>
      <c r="B23" s="112" t="s">
        <v>281</v>
      </c>
      <c r="C23" s="111" t="s">
        <v>279</v>
      </c>
      <c r="D23" s="111" t="s">
        <v>274</v>
      </c>
      <c r="E23" s="114">
        <v>113.22</v>
      </c>
    </row>
    <row r="24" spans="1:6">
      <c r="A24" s="111">
        <v>22</v>
      </c>
      <c r="B24" s="112" t="s">
        <v>282</v>
      </c>
      <c r="C24" s="111" t="s">
        <v>283</v>
      </c>
      <c r="D24" s="111" t="s">
        <v>277</v>
      </c>
      <c r="E24" s="114">
        <v>186.47</v>
      </c>
    </row>
    <row r="25" spans="1:6">
      <c r="A25" s="111">
        <v>23</v>
      </c>
      <c r="B25" s="112" t="s">
        <v>284</v>
      </c>
      <c r="C25" s="111" t="s">
        <v>283</v>
      </c>
      <c r="D25" s="111" t="s">
        <v>274</v>
      </c>
      <c r="E25" s="114">
        <v>128.52000000000001</v>
      </c>
    </row>
    <row r="26" spans="1:6">
      <c r="A26" s="111">
        <v>24</v>
      </c>
      <c r="B26" s="112" t="s">
        <v>285</v>
      </c>
      <c r="C26" s="111" t="s">
        <v>283</v>
      </c>
      <c r="D26" s="111" t="s">
        <v>274</v>
      </c>
      <c r="E26" s="114">
        <v>119.22</v>
      </c>
    </row>
    <row r="27" spans="1:6">
      <c r="A27" s="111">
        <v>25</v>
      </c>
      <c r="B27" s="112" t="s">
        <v>286</v>
      </c>
      <c r="C27" s="111" t="s">
        <v>283</v>
      </c>
      <c r="D27" s="111" t="s">
        <v>277</v>
      </c>
      <c r="E27" s="114">
        <v>119.22</v>
      </c>
    </row>
    <row r="28" spans="1:6">
      <c r="A28" s="111">
        <v>26</v>
      </c>
      <c r="B28" s="112" t="s">
        <v>287</v>
      </c>
      <c r="C28" s="111" t="s">
        <v>283</v>
      </c>
      <c r="D28" s="111" t="s">
        <v>277</v>
      </c>
      <c r="E28" s="114">
        <v>119.22</v>
      </c>
    </row>
    <row r="29" spans="1:6">
      <c r="A29" s="111">
        <v>27</v>
      </c>
      <c r="B29" s="111" t="s">
        <v>288</v>
      </c>
      <c r="C29" s="111" t="s">
        <v>268</v>
      </c>
      <c r="D29" s="111" t="s">
        <v>274</v>
      </c>
      <c r="E29" s="114">
        <v>153.72</v>
      </c>
    </row>
    <row r="30" spans="1:6">
      <c r="A30" s="111">
        <v>28</v>
      </c>
      <c r="B30" s="111" t="s">
        <v>289</v>
      </c>
      <c r="C30" s="111" t="s">
        <v>290</v>
      </c>
      <c r="D30" s="111" t="s">
        <v>274</v>
      </c>
      <c r="E30" s="114">
        <v>119.22</v>
      </c>
    </row>
    <row r="31" spans="1:6">
      <c r="A31" s="111">
        <v>29</v>
      </c>
      <c r="B31" s="111" t="s">
        <v>291</v>
      </c>
      <c r="C31" s="111" t="s">
        <v>290</v>
      </c>
      <c r="D31" s="111" t="s">
        <v>274</v>
      </c>
      <c r="E31" s="114">
        <v>129.12</v>
      </c>
    </row>
    <row r="32" spans="1:6">
      <c r="A32" s="111">
        <v>30</v>
      </c>
      <c r="B32" s="111" t="s">
        <v>292</v>
      </c>
      <c r="C32" s="111" t="s">
        <v>290</v>
      </c>
      <c r="D32" s="111" t="s">
        <v>274</v>
      </c>
      <c r="E32" s="114">
        <v>206.62</v>
      </c>
    </row>
    <row r="33" spans="1:6">
      <c r="A33" s="111">
        <v>31</v>
      </c>
      <c r="B33" s="111" t="s">
        <v>293</v>
      </c>
      <c r="C33" s="111" t="s">
        <v>290</v>
      </c>
      <c r="D33" s="111" t="s">
        <v>274</v>
      </c>
      <c r="E33" s="114">
        <v>1169.82</v>
      </c>
    </row>
    <row r="34" spans="1:6">
      <c r="A34" s="111">
        <v>32</v>
      </c>
      <c r="B34" s="111" t="s">
        <v>294</v>
      </c>
      <c r="C34" s="111" t="s">
        <v>290</v>
      </c>
      <c r="D34" s="111" t="s">
        <v>277</v>
      </c>
      <c r="E34" s="114">
        <v>113.22</v>
      </c>
    </row>
    <row r="35" spans="1:6">
      <c r="A35" s="109"/>
      <c r="B35" s="121" t="s">
        <v>426</v>
      </c>
      <c r="C35" s="122"/>
      <c r="D35" s="123"/>
      <c r="E35" s="118">
        <f>SUM(E19:E34)</f>
        <v>4357.4699999999993</v>
      </c>
      <c r="F35" s="110">
        <f>E35*10</f>
        <v>43574.7</v>
      </c>
    </row>
    <row r="36" spans="1:6">
      <c r="A36" s="111">
        <v>33</v>
      </c>
      <c r="B36" s="111" t="s">
        <v>295</v>
      </c>
      <c r="C36" s="111" t="s">
        <v>296</v>
      </c>
      <c r="D36" s="111" t="s">
        <v>297</v>
      </c>
      <c r="E36" s="114">
        <v>119</v>
      </c>
    </row>
    <row r="37" spans="1:6">
      <c r="A37" s="109"/>
      <c r="B37" s="121" t="s">
        <v>427</v>
      </c>
      <c r="C37" s="122"/>
      <c r="D37" s="123"/>
      <c r="E37" s="118">
        <f>E36</f>
        <v>119</v>
      </c>
      <c r="F37" s="110">
        <f>E37*10</f>
        <v>1190</v>
      </c>
    </row>
    <row r="38" spans="1:6">
      <c r="A38" s="111">
        <v>34</v>
      </c>
      <c r="B38" s="112" t="s">
        <v>298</v>
      </c>
      <c r="C38" s="111" t="s">
        <v>279</v>
      </c>
      <c r="D38" s="111" t="s">
        <v>299</v>
      </c>
      <c r="E38" s="114">
        <v>122.22</v>
      </c>
    </row>
    <row r="39" spans="1:6">
      <c r="A39" s="111">
        <v>35</v>
      </c>
      <c r="B39" s="112" t="s">
        <v>300</v>
      </c>
      <c r="C39" s="111" t="s">
        <v>279</v>
      </c>
      <c r="D39" s="111" t="s">
        <v>301</v>
      </c>
      <c r="E39" s="114">
        <v>1139.72</v>
      </c>
    </row>
    <row r="40" spans="1:6">
      <c r="A40" s="111">
        <v>36</v>
      </c>
      <c r="B40" s="112" t="s">
        <v>302</v>
      </c>
      <c r="C40" s="111" t="s">
        <v>279</v>
      </c>
      <c r="D40" s="111" t="s">
        <v>301</v>
      </c>
      <c r="E40" s="114">
        <v>128.22</v>
      </c>
    </row>
    <row r="41" spans="1:6">
      <c r="A41" s="111">
        <v>37</v>
      </c>
      <c r="B41" s="111" t="s">
        <v>303</v>
      </c>
      <c r="C41" s="111" t="s">
        <v>304</v>
      </c>
      <c r="D41" s="111" t="s">
        <v>299</v>
      </c>
      <c r="E41" s="114">
        <v>119.22</v>
      </c>
    </row>
    <row r="42" spans="1:6">
      <c r="A42" s="111">
        <v>38</v>
      </c>
      <c r="B42" s="111" t="s">
        <v>305</v>
      </c>
      <c r="C42" s="111" t="s">
        <v>306</v>
      </c>
      <c r="D42" s="111" t="s">
        <v>299</v>
      </c>
      <c r="E42" s="114">
        <v>113.22</v>
      </c>
    </row>
    <row r="43" spans="1:6">
      <c r="A43" s="111">
        <v>39</v>
      </c>
      <c r="B43" s="111" t="s">
        <v>307</v>
      </c>
      <c r="C43" s="111" t="s">
        <v>255</v>
      </c>
      <c r="D43" s="111" t="s">
        <v>301</v>
      </c>
      <c r="E43" s="114">
        <v>119.22</v>
      </c>
    </row>
    <row r="44" spans="1:6">
      <c r="A44" s="111">
        <v>40</v>
      </c>
      <c r="B44" s="111" t="s">
        <v>308</v>
      </c>
      <c r="C44" s="111" t="s">
        <v>255</v>
      </c>
      <c r="D44" s="111" t="s">
        <v>299</v>
      </c>
      <c r="E44" s="114">
        <v>119.22</v>
      </c>
    </row>
    <row r="45" spans="1:6">
      <c r="A45" s="111">
        <v>41</v>
      </c>
      <c r="B45" s="111" t="s">
        <v>309</v>
      </c>
      <c r="C45" s="111" t="s">
        <v>255</v>
      </c>
      <c r="D45" s="111" t="s">
        <v>301</v>
      </c>
      <c r="E45" s="114">
        <v>134.22</v>
      </c>
    </row>
    <row r="46" spans="1:6">
      <c r="A46" s="111">
        <v>42</v>
      </c>
      <c r="B46" s="111" t="s">
        <v>310</v>
      </c>
      <c r="C46" s="111" t="s">
        <v>263</v>
      </c>
      <c r="D46" s="111" t="s">
        <v>299</v>
      </c>
      <c r="E46" s="114">
        <v>113.22</v>
      </c>
    </row>
    <row r="47" spans="1:6">
      <c r="A47" s="111">
        <v>43</v>
      </c>
      <c r="B47" s="111" t="s">
        <v>311</v>
      </c>
      <c r="C47" s="111" t="s">
        <v>312</v>
      </c>
      <c r="D47" s="111" t="s">
        <v>313</v>
      </c>
      <c r="E47" s="114">
        <v>119.22</v>
      </c>
    </row>
    <row r="48" spans="1:6">
      <c r="A48" s="111">
        <v>44</v>
      </c>
      <c r="B48" s="111" t="s">
        <v>314</v>
      </c>
      <c r="C48" s="111" t="s">
        <v>315</v>
      </c>
      <c r="D48" s="111" t="s">
        <v>316</v>
      </c>
      <c r="E48" s="114">
        <v>1047.72</v>
      </c>
    </row>
    <row r="49" spans="1:6">
      <c r="A49" s="109"/>
      <c r="B49" s="124" t="s">
        <v>428</v>
      </c>
      <c r="C49" s="125"/>
      <c r="D49" s="126"/>
      <c r="E49" s="118">
        <f>SUM(E38:E48)</f>
        <v>3275.42</v>
      </c>
      <c r="F49" s="110">
        <f>E49*10</f>
        <v>32754.2</v>
      </c>
    </row>
    <row r="50" spans="1:6">
      <c r="A50" s="111">
        <v>45</v>
      </c>
      <c r="B50" s="112" t="s">
        <v>317</v>
      </c>
      <c r="C50" s="111" t="s">
        <v>248</v>
      </c>
      <c r="D50" s="113" t="s">
        <v>318</v>
      </c>
      <c r="E50" s="114">
        <v>125.22</v>
      </c>
    </row>
    <row r="51" spans="1:6">
      <c r="A51" s="111">
        <v>46</v>
      </c>
      <c r="B51" s="112" t="s">
        <v>319</v>
      </c>
      <c r="C51" s="111" t="s">
        <v>296</v>
      </c>
      <c r="D51" s="113" t="s">
        <v>320</v>
      </c>
      <c r="E51" s="114">
        <v>120.72</v>
      </c>
    </row>
    <row r="52" spans="1:6">
      <c r="A52" s="111">
        <v>47</v>
      </c>
      <c r="B52" s="112" t="s">
        <v>321</v>
      </c>
      <c r="C52" s="111" t="s">
        <v>296</v>
      </c>
      <c r="D52" s="113" t="s">
        <v>320</v>
      </c>
      <c r="E52" s="114">
        <v>125.82</v>
      </c>
    </row>
    <row r="53" spans="1:6">
      <c r="A53" s="111">
        <v>48</v>
      </c>
      <c r="B53" s="111" t="s">
        <v>322</v>
      </c>
      <c r="C53" s="111" t="s">
        <v>255</v>
      </c>
      <c r="D53" s="111" t="s">
        <v>320</v>
      </c>
      <c r="E53" s="114">
        <v>113.22</v>
      </c>
    </row>
    <row r="54" spans="1:6">
      <c r="A54" s="111">
        <v>49</v>
      </c>
      <c r="B54" s="111" t="s">
        <v>162</v>
      </c>
      <c r="C54" s="111" t="s">
        <v>255</v>
      </c>
      <c r="D54" s="111" t="s">
        <v>320</v>
      </c>
      <c r="E54" s="114">
        <v>110.22</v>
      </c>
    </row>
    <row r="55" spans="1:6">
      <c r="A55" s="111">
        <v>50</v>
      </c>
      <c r="B55" s="111" t="s">
        <v>323</v>
      </c>
      <c r="C55" s="111" t="s">
        <v>255</v>
      </c>
      <c r="D55" s="111" t="s">
        <v>320</v>
      </c>
      <c r="E55" s="114">
        <v>110.22</v>
      </c>
    </row>
    <row r="56" spans="1:6">
      <c r="A56" s="109"/>
      <c r="B56" s="121" t="s">
        <v>429</v>
      </c>
      <c r="C56" s="122"/>
      <c r="D56" s="123"/>
      <c r="E56" s="118">
        <f>SUM(E50:E55)</f>
        <v>705.42000000000007</v>
      </c>
      <c r="F56" s="110">
        <f>E56*10</f>
        <v>7054.2000000000007</v>
      </c>
    </row>
    <row r="57" spans="1:6">
      <c r="A57" s="111">
        <v>51</v>
      </c>
      <c r="B57" s="112" t="s">
        <v>324</v>
      </c>
      <c r="C57" s="111" t="s">
        <v>296</v>
      </c>
      <c r="D57" s="113" t="s">
        <v>325</v>
      </c>
      <c r="E57" s="114">
        <v>116.22</v>
      </c>
    </row>
    <row r="58" spans="1:6">
      <c r="A58" s="111">
        <v>52</v>
      </c>
      <c r="B58" s="112" t="s">
        <v>326</v>
      </c>
      <c r="C58" s="111" t="s">
        <v>296</v>
      </c>
      <c r="D58" s="113" t="s">
        <v>325</v>
      </c>
      <c r="E58" s="114">
        <v>113.22</v>
      </c>
    </row>
    <row r="59" spans="1:6">
      <c r="A59" s="111">
        <v>53</v>
      </c>
      <c r="B59" s="112" t="s">
        <v>327</v>
      </c>
      <c r="C59" s="111" t="s">
        <v>296</v>
      </c>
      <c r="D59" s="113" t="s">
        <v>325</v>
      </c>
      <c r="E59" s="114">
        <v>122.22</v>
      </c>
    </row>
    <row r="60" spans="1:6">
      <c r="A60" s="111">
        <v>54</v>
      </c>
      <c r="B60" s="112" t="s">
        <v>328</v>
      </c>
      <c r="C60" s="111" t="s">
        <v>296</v>
      </c>
      <c r="D60" s="113" t="s">
        <v>325</v>
      </c>
      <c r="E60" s="114">
        <v>113.22</v>
      </c>
    </row>
    <row r="61" spans="1:6">
      <c r="A61" s="111">
        <v>55</v>
      </c>
      <c r="B61" s="112" t="s">
        <v>329</v>
      </c>
      <c r="C61" s="111" t="s">
        <v>296</v>
      </c>
      <c r="D61" s="113" t="s">
        <v>325</v>
      </c>
      <c r="E61" s="114">
        <v>113.22</v>
      </c>
    </row>
    <row r="62" spans="1:6">
      <c r="A62" s="111">
        <v>56</v>
      </c>
      <c r="B62" s="112" t="s">
        <v>330</v>
      </c>
      <c r="C62" s="111" t="s">
        <v>296</v>
      </c>
      <c r="D62" s="113" t="s">
        <v>325</v>
      </c>
      <c r="E62" s="114">
        <v>122.22</v>
      </c>
    </row>
    <row r="63" spans="1:6">
      <c r="A63" s="111">
        <v>57</v>
      </c>
      <c r="B63" s="112" t="s">
        <v>331</v>
      </c>
      <c r="C63" s="111" t="s">
        <v>296</v>
      </c>
      <c r="D63" s="113" t="s">
        <v>325</v>
      </c>
      <c r="E63" s="114">
        <v>124.62</v>
      </c>
    </row>
    <row r="64" spans="1:6">
      <c r="A64" s="111">
        <v>58</v>
      </c>
      <c r="B64" s="111" t="s">
        <v>332</v>
      </c>
      <c r="C64" s="111" t="s">
        <v>255</v>
      </c>
      <c r="D64" s="111" t="s">
        <v>325</v>
      </c>
      <c r="E64" s="114">
        <v>113.22</v>
      </c>
    </row>
    <row r="65" spans="1:6">
      <c r="A65" s="111">
        <v>59</v>
      </c>
      <c r="B65" s="111" t="s">
        <v>333</v>
      </c>
      <c r="C65" s="111" t="s">
        <v>265</v>
      </c>
      <c r="D65" s="111" t="s">
        <v>325</v>
      </c>
      <c r="E65" s="114">
        <v>117.72</v>
      </c>
    </row>
    <row r="66" spans="1:6">
      <c r="A66" s="111">
        <v>60</v>
      </c>
      <c r="B66" s="111" t="s">
        <v>334</v>
      </c>
      <c r="C66" s="111" t="s">
        <v>265</v>
      </c>
      <c r="D66" s="111" t="s">
        <v>325</v>
      </c>
      <c r="E66" s="114">
        <v>129.72</v>
      </c>
    </row>
    <row r="67" spans="1:6">
      <c r="A67" s="111">
        <v>61</v>
      </c>
      <c r="B67" s="111" t="s">
        <v>335</v>
      </c>
      <c r="C67" s="111" t="s">
        <v>265</v>
      </c>
      <c r="D67" s="111" t="s">
        <v>325</v>
      </c>
      <c r="E67" s="114">
        <v>119.22</v>
      </c>
    </row>
    <row r="68" spans="1:6">
      <c r="A68" s="111">
        <v>62</v>
      </c>
      <c r="B68" s="111" t="s">
        <v>336</v>
      </c>
      <c r="C68" s="111" t="s">
        <v>265</v>
      </c>
      <c r="D68" s="111" t="s">
        <v>325</v>
      </c>
      <c r="E68" s="114">
        <v>119.22</v>
      </c>
    </row>
    <row r="69" spans="1:6">
      <c r="A69" s="111">
        <v>63</v>
      </c>
      <c r="B69" s="111" t="s">
        <v>337</v>
      </c>
      <c r="C69" s="111" t="s">
        <v>290</v>
      </c>
      <c r="D69" s="111" t="s">
        <v>325</v>
      </c>
      <c r="E69" s="114">
        <v>115.47</v>
      </c>
    </row>
    <row r="70" spans="1:6">
      <c r="A70" s="111">
        <v>64</v>
      </c>
      <c r="B70" s="111" t="s">
        <v>338</v>
      </c>
      <c r="C70" s="111" t="s">
        <v>290</v>
      </c>
      <c r="D70" s="111" t="s">
        <v>325</v>
      </c>
      <c r="E70" s="114">
        <v>128.97</v>
      </c>
    </row>
    <row r="71" spans="1:6">
      <c r="A71" s="111">
        <v>65</v>
      </c>
      <c r="B71" s="111" t="s">
        <v>339</v>
      </c>
      <c r="C71" s="111" t="s">
        <v>290</v>
      </c>
      <c r="D71" s="111" t="s">
        <v>325</v>
      </c>
      <c r="E71" s="114">
        <v>113.22</v>
      </c>
    </row>
    <row r="72" spans="1:6">
      <c r="A72" s="111">
        <v>66</v>
      </c>
      <c r="B72" s="111" t="s">
        <v>340</v>
      </c>
      <c r="C72" s="111" t="s">
        <v>290</v>
      </c>
      <c r="D72" s="111" t="s">
        <v>325</v>
      </c>
      <c r="E72" s="114">
        <v>122.22</v>
      </c>
    </row>
    <row r="73" spans="1:6">
      <c r="A73" s="111">
        <v>67</v>
      </c>
      <c r="B73" s="111" t="s">
        <v>341</v>
      </c>
      <c r="C73" s="111" t="s">
        <v>290</v>
      </c>
      <c r="D73" s="111" t="s">
        <v>325</v>
      </c>
      <c r="E73" s="114">
        <v>135.72</v>
      </c>
    </row>
    <row r="74" spans="1:6">
      <c r="A74" s="111">
        <v>68</v>
      </c>
      <c r="B74" s="111" t="s">
        <v>342</v>
      </c>
      <c r="C74" s="111" t="s">
        <v>290</v>
      </c>
      <c r="D74" s="111" t="s">
        <v>325</v>
      </c>
      <c r="E74" s="114">
        <v>110.97</v>
      </c>
    </row>
    <row r="75" spans="1:6">
      <c r="A75" s="111">
        <v>69</v>
      </c>
      <c r="B75" s="111" t="s">
        <v>343</v>
      </c>
      <c r="C75" s="111" t="s">
        <v>290</v>
      </c>
      <c r="D75" s="111" t="s">
        <v>325</v>
      </c>
      <c r="E75" s="114">
        <v>117.72</v>
      </c>
    </row>
    <row r="76" spans="1:6">
      <c r="A76" s="111">
        <v>70</v>
      </c>
      <c r="B76" s="111" t="s">
        <v>344</v>
      </c>
      <c r="C76" s="111" t="s">
        <v>290</v>
      </c>
      <c r="D76" s="111" t="s">
        <v>325</v>
      </c>
      <c r="E76" s="114">
        <v>113.82</v>
      </c>
    </row>
    <row r="77" spans="1:6">
      <c r="A77" s="111">
        <v>71</v>
      </c>
      <c r="B77" s="111" t="s">
        <v>345</v>
      </c>
      <c r="C77" s="111" t="s">
        <v>290</v>
      </c>
      <c r="D77" s="111" t="s">
        <v>325</v>
      </c>
      <c r="E77" s="114">
        <v>115.92</v>
      </c>
    </row>
    <row r="78" spans="1:6">
      <c r="A78" s="111">
        <v>72</v>
      </c>
      <c r="B78" s="111" t="s">
        <v>346</v>
      </c>
      <c r="C78" s="111" t="s">
        <v>290</v>
      </c>
      <c r="D78" s="111" t="s">
        <v>325</v>
      </c>
      <c r="E78" s="114">
        <v>114.72</v>
      </c>
    </row>
    <row r="79" spans="1:6">
      <c r="A79" s="111">
        <v>73</v>
      </c>
      <c r="B79" s="111" t="s">
        <v>347</v>
      </c>
      <c r="C79" s="111" t="s">
        <v>290</v>
      </c>
      <c r="D79" s="111" t="s">
        <v>325</v>
      </c>
      <c r="E79" s="114">
        <v>116.22</v>
      </c>
    </row>
    <row r="80" spans="1:6">
      <c r="A80" s="109"/>
      <c r="B80" s="121" t="s">
        <v>430</v>
      </c>
      <c r="C80" s="122"/>
      <c r="D80" s="123"/>
      <c r="E80" s="118">
        <f>SUM(E57:E79)</f>
        <v>2729.0099999999998</v>
      </c>
      <c r="F80" s="110">
        <f>E80*10</f>
        <v>27290.1</v>
      </c>
    </row>
    <row r="81" spans="1:5">
      <c r="A81" s="111">
        <v>74</v>
      </c>
      <c r="B81" s="112" t="s">
        <v>348</v>
      </c>
      <c r="C81" s="111" t="s">
        <v>279</v>
      </c>
      <c r="D81" s="111" t="s">
        <v>349</v>
      </c>
      <c r="E81" s="114">
        <v>129.12</v>
      </c>
    </row>
    <row r="82" spans="1:5">
      <c r="A82" s="111">
        <v>75</v>
      </c>
      <c r="B82" s="111" t="s">
        <v>350</v>
      </c>
      <c r="C82" s="111" t="s">
        <v>279</v>
      </c>
      <c r="D82" s="111" t="s">
        <v>349</v>
      </c>
      <c r="E82" s="114">
        <v>121.02</v>
      </c>
    </row>
    <row r="83" spans="1:5">
      <c r="A83" s="111">
        <v>76</v>
      </c>
      <c r="B83" s="112" t="s">
        <v>351</v>
      </c>
      <c r="C83" s="111" t="s">
        <v>279</v>
      </c>
      <c r="D83" s="111" t="s">
        <v>349</v>
      </c>
      <c r="E83" s="114">
        <v>120.72</v>
      </c>
    </row>
    <row r="84" spans="1:5">
      <c r="A84" s="111">
        <v>77</v>
      </c>
      <c r="B84" s="112" t="s">
        <v>352</v>
      </c>
      <c r="C84" s="111" t="s">
        <v>279</v>
      </c>
      <c r="D84" s="111" t="s">
        <v>349</v>
      </c>
      <c r="E84" s="114">
        <v>120.72</v>
      </c>
    </row>
    <row r="85" spans="1:5">
      <c r="A85" s="111">
        <v>78</v>
      </c>
      <c r="B85" s="111" t="s">
        <v>353</v>
      </c>
      <c r="C85" s="111" t="s">
        <v>279</v>
      </c>
      <c r="D85" s="111" t="s">
        <v>349</v>
      </c>
      <c r="E85" s="114">
        <v>104.22</v>
      </c>
    </row>
    <row r="86" spans="1:5">
      <c r="A86" s="111">
        <v>79</v>
      </c>
      <c r="B86" s="112" t="s">
        <v>354</v>
      </c>
      <c r="C86" s="111" t="s">
        <v>355</v>
      </c>
      <c r="D86" s="111" t="s">
        <v>349</v>
      </c>
      <c r="E86" s="114">
        <v>110.97</v>
      </c>
    </row>
    <row r="87" spans="1:5">
      <c r="A87" s="111">
        <v>80</v>
      </c>
      <c r="B87" s="112" t="s">
        <v>356</v>
      </c>
      <c r="C87" s="111" t="s">
        <v>355</v>
      </c>
      <c r="D87" s="111" t="s">
        <v>349</v>
      </c>
      <c r="E87" s="114">
        <v>115.47</v>
      </c>
    </row>
    <row r="88" spans="1:5">
      <c r="A88" s="111">
        <v>81</v>
      </c>
      <c r="B88" s="111" t="s">
        <v>357</v>
      </c>
      <c r="C88" s="111" t="s">
        <v>283</v>
      </c>
      <c r="D88" s="111" t="s">
        <v>349</v>
      </c>
      <c r="E88" s="114">
        <v>130.62</v>
      </c>
    </row>
    <row r="89" spans="1:5">
      <c r="A89" s="111">
        <v>82</v>
      </c>
      <c r="B89" s="112" t="s">
        <v>358</v>
      </c>
      <c r="C89" s="111" t="s">
        <v>283</v>
      </c>
      <c r="D89" s="111" t="s">
        <v>349</v>
      </c>
      <c r="E89" s="114">
        <v>115.62</v>
      </c>
    </row>
    <row r="90" spans="1:5">
      <c r="A90" s="111">
        <v>83</v>
      </c>
      <c r="B90" s="112" t="s">
        <v>359</v>
      </c>
      <c r="C90" s="111" t="s">
        <v>283</v>
      </c>
      <c r="D90" s="111" t="s">
        <v>349</v>
      </c>
      <c r="E90" s="114">
        <v>133.62</v>
      </c>
    </row>
    <row r="91" spans="1:5">
      <c r="A91" s="111">
        <v>84</v>
      </c>
      <c r="B91" s="112" t="s">
        <v>360</v>
      </c>
      <c r="C91" s="111" t="s">
        <v>283</v>
      </c>
      <c r="D91" s="111" t="s">
        <v>349</v>
      </c>
      <c r="E91" s="114">
        <v>124.47</v>
      </c>
    </row>
    <row r="92" spans="1:5">
      <c r="A92" s="111">
        <v>85</v>
      </c>
      <c r="B92" s="112" t="s">
        <v>361</v>
      </c>
      <c r="C92" s="111" t="s">
        <v>283</v>
      </c>
      <c r="D92" s="111" t="s">
        <v>349</v>
      </c>
      <c r="E92" s="114">
        <v>131.22</v>
      </c>
    </row>
    <row r="93" spans="1:5">
      <c r="A93" s="111">
        <v>86</v>
      </c>
      <c r="B93" s="111" t="s">
        <v>362</v>
      </c>
      <c r="C93" s="111" t="s">
        <v>265</v>
      </c>
      <c r="D93" s="111" t="s">
        <v>349</v>
      </c>
      <c r="E93" s="114">
        <v>119.22</v>
      </c>
    </row>
    <row r="94" spans="1:5">
      <c r="A94" s="111">
        <v>87</v>
      </c>
      <c r="B94" s="111" t="s">
        <v>363</v>
      </c>
      <c r="C94" s="111" t="s">
        <v>265</v>
      </c>
      <c r="D94" s="111" t="s">
        <v>349</v>
      </c>
      <c r="E94" s="114">
        <v>113.22</v>
      </c>
    </row>
    <row r="95" spans="1:5">
      <c r="A95" s="111">
        <v>88</v>
      </c>
      <c r="B95" s="111" t="s">
        <v>364</v>
      </c>
      <c r="C95" s="111" t="s">
        <v>265</v>
      </c>
      <c r="D95" s="111" t="s">
        <v>349</v>
      </c>
      <c r="E95" s="114">
        <v>120.42</v>
      </c>
    </row>
    <row r="96" spans="1:5">
      <c r="A96" s="111">
        <v>89</v>
      </c>
      <c r="B96" s="111" t="s">
        <v>365</v>
      </c>
      <c r="C96" s="111" t="s">
        <v>265</v>
      </c>
      <c r="D96" s="111" t="s">
        <v>349</v>
      </c>
      <c r="E96" s="114">
        <v>330.62</v>
      </c>
    </row>
    <row r="97" spans="1:6">
      <c r="A97" s="109"/>
      <c r="B97" s="121" t="s">
        <v>431</v>
      </c>
      <c r="C97" s="122"/>
      <c r="D97" s="123"/>
      <c r="E97" s="118">
        <f>SUM(E81:E96)</f>
        <v>2141.27</v>
      </c>
      <c r="F97" s="110">
        <f>E97*10</f>
        <v>21412.7</v>
      </c>
    </row>
    <row r="98" spans="1:6">
      <c r="A98" s="111">
        <v>90</v>
      </c>
      <c r="B98" s="112" t="s">
        <v>366</v>
      </c>
      <c r="C98" s="111" t="s">
        <v>279</v>
      </c>
      <c r="D98" s="111" t="s">
        <v>367</v>
      </c>
      <c r="E98" s="114">
        <v>116.22</v>
      </c>
    </row>
    <row r="99" spans="1:6">
      <c r="A99" s="111">
        <v>91</v>
      </c>
      <c r="B99" s="111" t="s">
        <v>368</v>
      </c>
      <c r="C99" s="111" t="s">
        <v>255</v>
      </c>
      <c r="D99" s="111" t="s">
        <v>369</v>
      </c>
      <c r="E99" s="114">
        <v>164.22</v>
      </c>
    </row>
    <row r="100" spans="1:6">
      <c r="A100" s="111">
        <v>92</v>
      </c>
      <c r="B100" s="111" t="s">
        <v>370</v>
      </c>
      <c r="C100" s="111" t="s">
        <v>255</v>
      </c>
      <c r="D100" s="111" t="s">
        <v>367</v>
      </c>
      <c r="E100" s="114">
        <v>113.22</v>
      </c>
    </row>
    <row r="101" spans="1:6">
      <c r="A101" s="111">
        <v>93</v>
      </c>
      <c r="B101" s="111" t="s">
        <v>371</v>
      </c>
      <c r="C101" s="111" t="s">
        <v>255</v>
      </c>
      <c r="D101" s="111" t="s">
        <v>367</v>
      </c>
      <c r="E101" s="114">
        <v>110.22</v>
      </c>
    </row>
    <row r="102" spans="1:6">
      <c r="A102" s="111">
        <v>94</v>
      </c>
      <c r="B102" s="111" t="s">
        <v>372</v>
      </c>
      <c r="C102" s="111" t="s">
        <v>255</v>
      </c>
      <c r="D102" s="111" t="s">
        <v>373</v>
      </c>
      <c r="E102" s="114">
        <v>128.22</v>
      </c>
    </row>
    <row r="103" spans="1:6">
      <c r="A103" s="111">
        <v>95</v>
      </c>
      <c r="B103" s="111" t="s">
        <v>374</v>
      </c>
      <c r="C103" s="111" t="s">
        <v>268</v>
      </c>
      <c r="D103" s="111" t="s">
        <v>375</v>
      </c>
      <c r="E103" s="114">
        <v>539.22</v>
      </c>
    </row>
    <row r="104" spans="1:6">
      <c r="A104" s="111">
        <v>96</v>
      </c>
      <c r="B104" s="111" t="s">
        <v>376</v>
      </c>
      <c r="C104" s="111" t="s">
        <v>268</v>
      </c>
      <c r="D104" s="111" t="s">
        <v>367</v>
      </c>
      <c r="E104" s="114">
        <v>116.82</v>
      </c>
    </row>
    <row r="105" spans="1:6">
      <c r="A105" s="111">
        <v>97</v>
      </c>
      <c r="B105" s="111" t="s">
        <v>377</v>
      </c>
      <c r="C105" s="111" t="s">
        <v>268</v>
      </c>
      <c r="D105" s="111" t="s">
        <v>367</v>
      </c>
      <c r="E105" s="114">
        <v>122.22</v>
      </c>
    </row>
    <row r="106" spans="1:6">
      <c r="A106" s="111">
        <v>98</v>
      </c>
      <c r="B106" s="111" t="s">
        <v>378</v>
      </c>
      <c r="C106" s="111" t="s">
        <v>290</v>
      </c>
      <c r="D106" s="111" t="s">
        <v>367</v>
      </c>
      <c r="E106" s="114">
        <v>113.22</v>
      </c>
    </row>
    <row r="107" spans="1:6">
      <c r="A107" s="111">
        <v>99</v>
      </c>
      <c r="B107" s="111" t="s">
        <v>379</v>
      </c>
      <c r="C107" s="111" t="s">
        <v>290</v>
      </c>
      <c r="D107" s="111" t="s">
        <v>373</v>
      </c>
      <c r="E107" s="114">
        <v>113.22</v>
      </c>
    </row>
    <row r="108" spans="1:6">
      <c r="A108" s="111">
        <v>100</v>
      </c>
      <c r="B108" s="111" t="s">
        <v>380</v>
      </c>
      <c r="C108" s="111" t="s">
        <v>290</v>
      </c>
      <c r="D108" s="111" t="s">
        <v>373</v>
      </c>
      <c r="E108" s="114">
        <v>113.22</v>
      </c>
    </row>
    <row r="109" spans="1:6">
      <c r="A109" s="111">
        <v>101</v>
      </c>
      <c r="B109" s="111" t="s">
        <v>381</v>
      </c>
      <c r="C109" s="111" t="s">
        <v>290</v>
      </c>
      <c r="D109" s="111" t="s">
        <v>367</v>
      </c>
      <c r="E109" s="114">
        <v>113.97</v>
      </c>
    </row>
    <row r="110" spans="1:6">
      <c r="A110" s="111">
        <v>102</v>
      </c>
      <c r="B110" s="111" t="s">
        <v>382</v>
      </c>
      <c r="C110" s="111" t="s">
        <v>290</v>
      </c>
      <c r="D110" s="111" t="s">
        <v>367</v>
      </c>
      <c r="E110" s="114">
        <v>113.22</v>
      </c>
    </row>
    <row r="111" spans="1:6">
      <c r="A111" s="111">
        <v>103</v>
      </c>
      <c r="B111" s="111" t="s">
        <v>383</v>
      </c>
      <c r="C111" s="111" t="s">
        <v>290</v>
      </c>
      <c r="D111" s="111" t="s">
        <v>373</v>
      </c>
      <c r="E111" s="114">
        <v>110.97</v>
      </c>
    </row>
    <row r="112" spans="1:6">
      <c r="A112" s="109"/>
      <c r="B112" s="121" t="s">
        <v>432</v>
      </c>
      <c r="C112" s="122"/>
      <c r="D112" s="123"/>
      <c r="E112" s="118">
        <f>SUM(E98:E111)</f>
        <v>2088.1800000000003</v>
      </c>
      <c r="F112" s="110">
        <f>E112*10</f>
        <v>20881.800000000003</v>
      </c>
    </row>
    <row r="113" spans="1:6">
      <c r="A113" s="111">
        <v>104</v>
      </c>
      <c r="B113" s="112" t="s">
        <v>384</v>
      </c>
      <c r="C113" s="111" t="s">
        <v>248</v>
      </c>
      <c r="D113" s="113" t="s">
        <v>385</v>
      </c>
      <c r="E113" s="114">
        <v>126.72</v>
      </c>
    </row>
    <row r="114" spans="1:6">
      <c r="A114" s="111">
        <v>105</v>
      </c>
      <c r="B114" s="112" t="s">
        <v>386</v>
      </c>
      <c r="C114" s="111" t="s">
        <v>387</v>
      </c>
      <c r="D114" s="113" t="s">
        <v>388</v>
      </c>
      <c r="E114" s="114">
        <v>116.22</v>
      </c>
    </row>
    <row r="115" spans="1:6">
      <c r="A115" s="111">
        <v>106</v>
      </c>
      <c r="B115" s="112" t="s">
        <v>389</v>
      </c>
      <c r="C115" s="111" t="s">
        <v>390</v>
      </c>
      <c r="D115" s="113" t="s">
        <v>385</v>
      </c>
      <c r="E115" s="114">
        <v>134.22</v>
      </c>
    </row>
    <row r="116" spans="1:6">
      <c r="A116" s="111">
        <v>107</v>
      </c>
      <c r="B116" s="112" t="s">
        <v>391</v>
      </c>
      <c r="C116" s="111" t="s">
        <v>248</v>
      </c>
      <c r="D116" s="113" t="s">
        <v>392</v>
      </c>
      <c r="E116" s="114">
        <v>110.22</v>
      </c>
    </row>
    <row r="117" spans="1:6">
      <c r="A117" s="111">
        <v>108</v>
      </c>
      <c r="B117" s="112" t="s">
        <v>393</v>
      </c>
      <c r="C117" s="111" t="s">
        <v>387</v>
      </c>
      <c r="D117" s="113" t="s">
        <v>388</v>
      </c>
      <c r="E117" s="114">
        <v>117.72</v>
      </c>
    </row>
    <row r="118" spans="1:6">
      <c r="A118" s="111">
        <v>109</v>
      </c>
      <c r="B118" s="111" t="s">
        <v>394</v>
      </c>
      <c r="C118" s="111" t="s">
        <v>290</v>
      </c>
      <c r="D118" s="111" t="s">
        <v>385</v>
      </c>
      <c r="E118" s="114">
        <v>113.22</v>
      </c>
    </row>
    <row r="119" spans="1:6">
      <c r="A119" s="111">
        <v>110</v>
      </c>
      <c r="B119" s="111" t="s">
        <v>395</v>
      </c>
      <c r="C119" s="111" t="s">
        <v>290</v>
      </c>
      <c r="D119" s="111" t="s">
        <v>385</v>
      </c>
      <c r="E119" s="114">
        <v>111.72</v>
      </c>
    </row>
    <row r="120" spans="1:6">
      <c r="A120" s="111">
        <v>111</v>
      </c>
      <c r="B120" s="111" t="s">
        <v>396</v>
      </c>
      <c r="C120" s="111" t="s">
        <v>290</v>
      </c>
      <c r="D120" s="111" t="s">
        <v>385</v>
      </c>
      <c r="E120" s="114">
        <v>116.22</v>
      </c>
    </row>
    <row r="121" spans="1:6">
      <c r="A121" s="109"/>
      <c r="B121" s="121" t="s">
        <v>433</v>
      </c>
      <c r="C121" s="122"/>
      <c r="D121" s="123"/>
      <c r="E121" s="118">
        <f>SUM(E113:E120)</f>
        <v>946.2600000000001</v>
      </c>
      <c r="F121" s="110">
        <f>E121*10</f>
        <v>9462.6</v>
      </c>
    </row>
    <row r="122" spans="1:6">
      <c r="A122" s="111">
        <v>112</v>
      </c>
      <c r="B122" s="112" t="s">
        <v>397</v>
      </c>
      <c r="C122" s="111" t="s">
        <v>390</v>
      </c>
      <c r="D122" s="113" t="s">
        <v>398</v>
      </c>
      <c r="E122" s="114">
        <v>225.22</v>
      </c>
    </row>
    <row r="123" spans="1:6">
      <c r="A123" s="111">
        <v>113</v>
      </c>
      <c r="B123" s="112" t="s">
        <v>399</v>
      </c>
      <c r="C123" s="111" t="s">
        <v>400</v>
      </c>
      <c r="D123" s="113" t="s">
        <v>401</v>
      </c>
      <c r="E123" s="114">
        <v>117.72</v>
      </c>
    </row>
    <row r="124" spans="1:6">
      <c r="A124" s="111">
        <v>114</v>
      </c>
      <c r="B124" s="112" t="s">
        <v>402</v>
      </c>
      <c r="C124" s="111" t="s">
        <v>387</v>
      </c>
      <c r="D124" s="113" t="s">
        <v>403</v>
      </c>
      <c r="E124" s="114">
        <v>114.72</v>
      </c>
    </row>
    <row r="125" spans="1:6">
      <c r="A125" s="111">
        <v>115</v>
      </c>
      <c r="B125" s="112" t="s">
        <v>404</v>
      </c>
      <c r="C125" s="111" t="s">
        <v>279</v>
      </c>
      <c r="D125" s="111" t="s">
        <v>405</v>
      </c>
      <c r="E125" s="114">
        <v>116.22</v>
      </c>
    </row>
    <row r="126" spans="1:6">
      <c r="A126" s="111">
        <v>116</v>
      </c>
      <c r="B126" s="112" t="s">
        <v>406</v>
      </c>
      <c r="C126" s="111" t="s">
        <v>279</v>
      </c>
      <c r="D126" s="111" t="s">
        <v>398</v>
      </c>
      <c r="E126" s="114">
        <v>113.22</v>
      </c>
    </row>
    <row r="127" spans="1:6">
      <c r="A127" s="111">
        <v>117</v>
      </c>
      <c r="B127" s="112" t="s">
        <v>407</v>
      </c>
      <c r="C127" s="111" t="s">
        <v>279</v>
      </c>
      <c r="D127" s="111" t="s">
        <v>403</v>
      </c>
      <c r="E127" s="114">
        <v>108.12</v>
      </c>
    </row>
    <row r="128" spans="1:6">
      <c r="A128" s="111">
        <v>118</v>
      </c>
      <c r="B128" s="112" t="s">
        <v>408</v>
      </c>
      <c r="C128" s="111" t="s">
        <v>279</v>
      </c>
      <c r="D128" s="111" t="s">
        <v>401</v>
      </c>
      <c r="E128" s="114">
        <v>129.41999999999999</v>
      </c>
    </row>
    <row r="129" spans="1:6">
      <c r="A129" s="111">
        <v>119</v>
      </c>
      <c r="B129" s="112" t="s">
        <v>409</v>
      </c>
      <c r="C129" s="111" t="s">
        <v>279</v>
      </c>
      <c r="D129" s="111" t="s">
        <v>401</v>
      </c>
      <c r="E129" s="114">
        <v>134.22</v>
      </c>
    </row>
    <row r="130" spans="1:6">
      <c r="A130" s="111">
        <v>120</v>
      </c>
      <c r="B130" s="111" t="s">
        <v>410</v>
      </c>
      <c r="C130" s="111" t="s">
        <v>255</v>
      </c>
      <c r="D130" s="111" t="s">
        <v>405</v>
      </c>
      <c r="E130" s="114">
        <v>122.22</v>
      </c>
    </row>
    <row r="131" spans="1:6">
      <c r="A131" s="111">
        <v>121</v>
      </c>
      <c r="B131" s="111" t="s">
        <v>411</v>
      </c>
      <c r="C131" s="111" t="s">
        <v>255</v>
      </c>
      <c r="D131" s="111" t="s">
        <v>405</v>
      </c>
      <c r="E131" s="114">
        <v>115.02</v>
      </c>
    </row>
    <row r="132" spans="1:6">
      <c r="A132" s="111">
        <v>122</v>
      </c>
      <c r="B132" s="111" t="s">
        <v>412</v>
      </c>
      <c r="C132" s="111" t="s">
        <v>255</v>
      </c>
      <c r="D132" s="111" t="s">
        <v>403</v>
      </c>
      <c r="E132" s="114">
        <v>125.22</v>
      </c>
    </row>
    <row r="133" spans="1:6">
      <c r="A133" s="111">
        <v>123</v>
      </c>
      <c r="B133" s="111" t="s">
        <v>413</v>
      </c>
      <c r="C133" s="111" t="s">
        <v>255</v>
      </c>
      <c r="D133" s="111" t="s">
        <v>405</v>
      </c>
      <c r="E133" s="114">
        <v>125.22</v>
      </c>
    </row>
    <row r="134" spans="1:6">
      <c r="A134" s="111">
        <v>124</v>
      </c>
      <c r="B134" s="111" t="s">
        <v>414</v>
      </c>
      <c r="C134" s="111" t="s">
        <v>255</v>
      </c>
      <c r="D134" s="111" t="s">
        <v>398</v>
      </c>
      <c r="E134" s="114">
        <v>116.22</v>
      </c>
    </row>
    <row r="135" spans="1:6">
      <c r="A135" s="111">
        <v>125</v>
      </c>
      <c r="B135" s="111" t="s">
        <v>415</v>
      </c>
      <c r="C135" s="111" t="s">
        <v>315</v>
      </c>
      <c r="D135" s="111" t="s">
        <v>401</v>
      </c>
      <c r="E135" s="114">
        <v>113.22</v>
      </c>
    </row>
    <row r="136" spans="1:6">
      <c r="A136" s="111">
        <v>126</v>
      </c>
      <c r="B136" s="111" t="s">
        <v>416</v>
      </c>
      <c r="C136" s="111" t="s">
        <v>315</v>
      </c>
      <c r="D136" s="111" t="s">
        <v>403</v>
      </c>
      <c r="E136" s="114">
        <v>115.62</v>
      </c>
    </row>
    <row r="137" spans="1:6">
      <c r="A137" s="111">
        <v>127</v>
      </c>
      <c r="B137" s="111" t="s">
        <v>417</v>
      </c>
      <c r="C137" s="111" t="s">
        <v>290</v>
      </c>
      <c r="D137" s="111" t="s">
        <v>403</v>
      </c>
      <c r="E137" s="114">
        <v>116.22</v>
      </c>
    </row>
    <row r="138" spans="1:6">
      <c r="A138" s="111">
        <v>128</v>
      </c>
      <c r="B138" s="111" t="s">
        <v>418</v>
      </c>
      <c r="C138" s="111" t="s">
        <v>290</v>
      </c>
      <c r="D138" s="111" t="s">
        <v>403</v>
      </c>
      <c r="E138" s="114">
        <v>122.22</v>
      </c>
    </row>
    <row r="139" spans="1:6">
      <c r="A139" s="111">
        <v>129</v>
      </c>
      <c r="B139" s="111" t="s">
        <v>419</v>
      </c>
      <c r="C139" s="111" t="s">
        <v>290</v>
      </c>
      <c r="D139" s="111" t="s">
        <v>401</v>
      </c>
      <c r="E139" s="114">
        <v>116.22</v>
      </c>
    </row>
    <row r="140" spans="1:6">
      <c r="A140" s="111">
        <v>130</v>
      </c>
      <c r="B140" s="111" t="s">
        <v>420</v>
      </c>
      <c r="C140" s="111" t="s">
        <v>290</v>
      </c>
      <c r="D140" s="111" t="s">
        <v>401</v>
      </c>
      <c r="E140" s="114">
        <v>119.22</v>
      </c>
    </row>
    <row r="141" spans="1:6">
      <c r="A141" s="111">
        <v>131</v>
      </c>
      <c r="B141" s="111" t="s">
        <v>421</v>
      </c>
      <c r="C141" s="111" t="s">
        <v>290</v>
      </c>
      <c r="D141" s="111" t="s">
        <v>398</v>
      </c>
      <c r="E141" s="114">
        <v>116.22</v>
      </c>
    </row>
    <row r="142" spans="1:6">
      <c r="A142" s="111">
        <v>132</v>
      </c>
      <c r="B142" s="111" t="s">
        <v>422</v>
      </c>
      <c r="C142" s="111" t="s">
        <v>290</v>
      </c>
      <c r="D142" s="111" t="s">
        <v>401</v>
      </c>
      <c r="E142" s="114">
        <v>116.22</v>
      </c>
    </row>
    <row r="143" spans="1:6">
      <c r="A143" s="111">
        <v>133</v>
      </c>
      <c r="B143" s="111" t="s">
        <v>423</v>
      </c>
      <c r="C143" s="111" t="s">
        <v>290</v>
      </c>
      <c r="D143" s="111" t="s">
        <v>401</v>
      </c>
      <c r="E143" s="114">
        <v>113.22</v>
      </c>
    </row>
    <row r="144" spans="1:6">
      <c r="A144" s="119"/>
      <c r="B144" s="127" t="s">
        <v>434</v>
      </c>
      <c r="C144" s="127"/>
      <c r="D144" s="127"/>
      <c r="E144" s="118">
        <f>SUM(E122:E143)</f>
        <v>2711.139999999999</v>
      </c>
      <c r="F144" s="110">
        <f>E144*10</f>
        <v>27111.399999999991</v>
      </c>
    </row>
    <row r="145" spans="1:6">
      <c r="A145" s="115"/>
      <c r="B145" s="128" t="s">
        <v>424</v>
      </c>
      <c r="C145" s="129"/>
      <c r="D145" s="130"/>
      <c r="E145" s="117">
        <f>E18+E35+E49+E37+E56+E80+E97+E112+E121+E144</f>
        <v>24534.789999999997</v>
      </c>
      <c r="F145" s="110">
        <f>E145*10</f>
        <v>245347.89999999997</v>
      </c>
    </row>
  </sheetData>
  <mergeCells count="11">
    <mergeCell ref="B97:D97"/>
    <mergeCell ref="B112:D112"/>
    <mergeCell ref="B121:D121"/>
    <mergeCell ref="B144:D144"/>
    <mergeCell ref="B145:D145"/>
    <mergeCell ref="B80:D80"/>
    <mergeCell ref="B18:D18"/>
    <mergeCell ref="B35:D35"/>
    <mergeCell ref="B37:D37"/>
    <mergeCell ref="B49:D49"/>
    <mergeCell ref="B56:D56"/>
  </mergeCells>
  <phoneticPr fontId="9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15" sqref="B15:D15"/>
    </sheetView>
  </sheetViews>
  <sheetFormatPr defaultColWidth="11.42578125" defaultRowHeight="15"/>
  <cols>
    <col min="2" max="2" width="26.140625" bestFit="1" customWidth="1"/>
    <col min="3" max="3" width="61.42578125" bestFit="1" customWidth="1"/>
    <col min="4" max="4" width="28.140625" customWidth="1"/>
    <col min="9" max="9" width="18.5703125" bestFit="1" customWidth="1"/>
    <col min="10" max="10" width="15" bestFit="1" customWidth="1"/>
    <col min="11" max="11" width="14.5703125" customWidth="1"/>
    <col min="12" max="12" width="56.85546875" customWidth="1"/>
  </cols>
  <sheetData>
    <row r="1" spans="1:12" ht="25.5">
      <c r="A1" s="72" t="s">
        <v>45</v>
      </c>
      <c r="B1" s="72" t="s">
        <v>46</v>
      </c>
      <c r="C1" s="72" t="s">
        <v>6</v>
      </c>
      <c r="D1" s="72" t="s">
        <v>49</v>
      </c>
      <c r="G1" s="142" t="s">
        <v>45</v>
      </c>
      <c r="H1" s="143"/>
      <c r="I1" s="45" t="s">
        <v>46</v>
      </c>
      <c r="J1" s="45" t="s">
        <v>118</v>
      </c>
      <c r="K1" s="142" t="s">
        <v>49</v>
      </c>
      <c r="L1" s="143"/>
    </row>
    <row r="2" spans="1:12" ht="15.75" thickBot="1">
      <c r="A2" s="2" t="s">
        <v>73</v>
      </c>
      <c r="B2" s="2" t="s">
        <v>47</v>
      </c>
      <c r="C2" s="2" t="s">
        <v>48</v>
      </c>
      <c r="D2" s="2" t="s">
        <v>50</v>
      </c>
      <c r="G2" s="160" t="s">
        <v>119</v>
      </c>
      <c r="H2" s="161"/>
      <c r="I2" s="46" t="s">
        <v>47</v>
      </c>
      <c r="J2" s="46" t="s">
        <v>48</v>
      </c>
      <c r="K2" s="160" t="s">
        <v>50</v>
      </c>
      <c r="L2" s="161"/>
    </row>
    <row r="3" spans="1:12" ht="27" customHeight="1">
      <c r="A3" s="170" t="s">
        <v>65</v>
      </c>
      <c r="B3" s="1" t="s">
        <v>52</v>
      </c>
      <c r="C3" s="71" t="s">
        <v>72</v>
      </c>
      <c r="D3" s="175" t="s">
        <v>226</v>
      </c>
      <c r="G3" s="162" t="s">
        <v>120</v>
      </c>
      <c r="H3" s="163"/>
      <c r="I3" s="134" t="s">
        <v>121</v>
      </c>
      <c r="J3" s="134" t="s">
        <v>122</v>
      </c>
      <c r="K3" s="159" t="s">
        <v>230</v>
      </c>
      <c r="L3" s="150"/>
    </row>
    <row r="4" spans="1:12" ht="26.1" customHeight="1">
      <c r="A4" s="171"/>
      <c r="B4" s="173" t="s">
        <v>51</v>
      </c>
      <c r="C4" s="71" t="s">
        <v>70</v>
      </c>
      <c r="D4" s="176"/>
      <c r="G4" s="165" t="s">
        <v>123</v>
      </c>
      <c r="H4" s="166"/>
      <c r="I4" s="164"/>
      <c r="J4" s="164"/>
      <c r="K4" s="151"/>
      <c r="L4" s="153"/>
    </row>
    <row r="5" spans="1:12" ht="63">
      <c r="A5" s="171"/>
      <c r="B5" s="174"/>
      <c r="C5" s="71" t="s">
        <v>71</v>
      </c>
      <c r="D5" s="177"/>
      <c r="G5" s="157"/>
      <c r="H5" s="158"/>
      <c r="I5" s="164"/>
      <c r="J5" s="164"/>
      <c r="K5" s="151"/>
      <c r="L5" s="153"/>
    </row>
    <row r="6" spans="1:12" ht="25.5">
      <c r="A6" s="171"/>
      <c r="B6" s="71" t="s">
        <v>53</v>
      </c>
      <c r="C6" s="71" t="s">
        <v>54</v>
      </c>
      <c r="D6" s="71" t="s">
        <v>55</v>
      </c>
      <c r="G6" s="157"/>
      <c r="H6" s="158"/>
      <c r="I6" s="164"/>
      <c r="J6" s="164"/>
      <c r="K6" s="151"/>
      <c r="L6" s="153"/>
    </row>
    <row r="7" spans="1:12" ht="26.25" thickBot="1">
      <c r="A7" s="172"/>
      <c r="B7" s="71" t="s">
        <v>56</v>
      </c>
      <c r="C7" s="71" t="s">
        <v>57</v>
      </c>
      <c r="D7" s="71" t="s">
        <v>227</v>
      </c>
      <c r="G7" s="157"/>
      <c r="H7" s="158"/>
      <c r="I7" s="135"/>
      <c r="J7" s="135"/>
      <c r="K7" s="151"/>
      <c r="L7" s="153"/>
    </row>
    <row r="8" spans="1:12" ht="27" customHeight="1" thickBot="1">
      <c r="A8" s="170" t="s">
        <v>202</v>
      </c>
      <c r="B8" s="71" t="s">
        <v>58</v>
      </c>
      <c r="C8" s="71" t="s">
        <v>59</v>
      </c>
      <c r="D8" s="175" t="s">
        <v>228</v>
      </c>
      <c r="G8" s="157"/>
      <c r="H8" s="158"/>
      <c r="I8" s="47" t="s">
        <v>124</v>
      </c>
      <c r="J8" s="47" t="s">
        <v>125</v>
      </c>
      <c r="K8" s="151"/>
      <c r="L8" s="153"/>
    </row>
    <row r="9" spans="1:12" ht="26.25" thickBot="1">
      <c r="A9" s="171"/>
      <c r="B9" s="73" t="s">
        <v>60</v>
      </c>
      <c r="C9" s="71" t="s">
        <v>61</v>
      </c>
      <c r="D9" s="177"/>
      <c r="G9" s="157"/>
      <c r="H9" s="158"/>
      <c r="I9" s="47" t="s">
        <v>126</v>
      </c>
      <c r="J9" s="47" t="s">
        <v>127</v>
      </c>
      <c r="K9" s="151"/>
      <c r="L9" s="153"/>
    </row>
    <row r="10" spans="1:12" ht="26.25" thickBot="1">
      <c r="A10" s="171"/>
      <c r="B10" s="71" t="s">
        <v>62</v>
      </c>
      <c r="C10" s="71" t="s">
        <v>63</v>
      </c>
      <c r="D10" s="71" t="s">
        <v>64</v>
      </c>
      <c r="G10" s="157"/>
      <c r="H10" s="158"/>
      <c r="I10" s="47" t="s">
        <v>126</v>
      </c>
      <c r="J10" s="47" t="s">
        <v>128</v>
      </c>
      <c r="K10" s="131"/>
      <c r="L10" s="133"/>
    </row>
    <row r="11" spans="1:12" ht="38.25">
      <c r="A11" s="172"/>
      <c r="B11" s="71" t="s">
        <v>56</v>
      </c>
      <c r="C11" s="71" t="s">
        <v>57</v>
      </c>
      <c r="D11" s="71" t="s">
        <v>229</v>
      </c>
      <c r="G11" s="157"/>
      <c r="H11" s="158"/>
      <c r="I11" s="134"/>
      <c r="J11" s="134"/>
      <c r="K11" s="136" t="s">
        <v>129</v>
      </c>
      <c r="L11" s="137"/>
    </row>
    <row r="12" spans="1:12" ht="29.1" customHeight="1" thickBot="1">
      <c r="A12" s="170" t="s">
        <v>74</v>
      </c>
      <c r="B12" s="167" t="s">
        <v>66</v>
      </c>
      <c r="C12" s="168"/>
      <c r="D12" s="169"/>
      <c r="G12" s="138"/>
      <c r="H12" s="139"/>
      <c r="I12" s="135"/>
      <c r="J12" s="135"/>
      <c r="K12" s="140" t="s">
        <v>130</v>
      </c>
      <c r="L12" s="141"/>
    </row>
    <row r="13" spans="1:12" ht="27.6" customHeight="1">
      <c r="A13" s="171"/>
      <c r="B13" s="167" t="s">
        <v>67</v>
      </c>
      <c r="C13" s="168"/>
      <c r="D13" s="169"/>
      <c r="G13" s="142" t="s">
        <v>131</v>
      </c>
      <c r="H13" s="143"/>
      <c r="I13" s="148" t="s">
        <v>132</v>
      </c>
      <c r="J13" s="149"/>
      <c r="K13" s="149"/>
      <c r="L13" s="150"/>
    </row>
    <row r="14" spans="1:12" ht="27.95" customHeight="1">
      <c r="A14" s="171"/>
      <c r="B14" s="167" t="s">
        <v>68</v>
      </c>
      <c r="C14" s="168"/>
      <c r="D14" s="169"/>
      <c r="G14" s="144"/>
      <c r="H14" s="145"/>
      <c r="I14" s="151" t="s">
        <v>133</v>
      </c>
      <c r="J14" s="152"/>
      <c r="K14" s="152"/>
      <c r="L14" s="153"/>
    </row>
    <row r="15" spans="1:12" ht="27.95" customHeight="1">
      <c r="A15" s="172"/>
      <c r="B15" s="167" t="s">
        <v>69</v>
      </c>
      <c r="C15" s="168"/>
      <c r="D15" s="169"/>
      <c r="G15" s="144"/>
      <c r="H15" s="145"/>
      <c r="I15" s="154" t="s">
        <v>134</v>
      </c>
      <c r="J15" s="155"/>
      <c r="K15" s="155"/>
      <c r="L15" s="156"/>
    </row>
    <row r="16" spans="1:12">
      <c r="G16" s="144"/>
      <c r="H16" s="145"/>
      <c r="I16" s="151" t="s">
        <v>135</v>
      </c>
      <c r="J16" s="152"/>
      <c r="K16" s="152"/>
      <c r="L16" s="153"/>
    </row>
    <row r="17" spans="7:12">
      <c r="G17" s="144"/>
      <c r="H17" s="145"/>
      <c r="I17" s="151" t="s">
        <v>136</v>
      </c>
      <c r="J17" s="152"/>
      <c r="K17" s="152"/>
      <c r="L17" s="153"/>
    </row>
    <row r="18" spans="7:12">
      <c r="G18" s="144"/>
      <c r="H18" s="145"/>
      <c r="I18" s="151" t="s">
        <v>137</v>
      </c>
      <c r="J18" s="152"/>
      <c r="K18" s="152"/>
      <c r="L18" s="153"/>
    </row>
    <row r="19" spans="7:12">
      <c r="G19" s="144"/>
      <c r="H19" s="145"/>
      <c r="I19" s="151" t="s">
        <v>138</v>
      </c>
      <c r="J19" s="152"/>
      <c r="K19" s="152"/>
      <c r="L19" s="153"/>
    </row>
    <row r="20" spans="7:12">
      <c r="G20" s="144"/>
      <c r="H20" s="145"/>
      <c r="I20" s="151" t="s">
        <v>139</v>
      </c>
      <c r="J20" s="152"/>
      <c r="K20" s="152"/>
      <c r="L20" s="153"/>
    </row>
    <row r="21" spans="7:12">
      <c r="G21" s="144"/>
      <c r="H21" s="145"/>
      <c r="I21" s="151" t="s">
        <v>140</v>
      </c>
      <c r="J21" s="152"/>
      <c r="K21" s="152"/>
      <c r="L21" s="153"/>
    </row>
    <row r="22" spans="7:12">
      <c r="G22" s="144"/>
      <c r="H22" s="145"/>
      <c r="I22" s="151" t="s">
        <v>141</v>
      </c>
      <c r="J22" s="152"/>
      <c r="K22" s="152"/>
      <c r="L22" s="153"/>
    </row>
    <row r="23" spans="7:12">
      <c r="G23" s="144"/>
      <c r="H23" s="145"/>
      <c r="I23" s="151" t="s">
        <v>142</v>
      </c>
      <c r="J23" s="152"/>
      <c r="K23" s="152"/>
      <c r="L23" s="153"/>
    </row>
    <row r="24" spans="7:12" ht="15.75" thickBot="1">
      <c r="G24" s="146"/>
      <c r="H24" s="147"/>
      <c r="I24" s="131" t="s">
        <v>143</v>
      </c>
      <c r="J24" s="132"/>
      <c r="K24" s="132"/>
      <c r="L24" s="133"/>
    </row>
  </sheetData>
  <mergeCells count="44">
    <mergeCell ref="B12:D12"/>
    <mergeCell ref="B13:D13"/>
    <mergeCell ref="B14:D14"/>
    <mergeCell ref="A12:A15"/>
    <mergeCell ref="A3:A7"/>
    <mergeCell ref="A8:A11"/>
    <mergeCell ref="B4:B5"/>
    <mergeCell ref="B15:D15"/>
    <mergeCell ref="D3:D5"/>
    <mergeCell ref="D8:D9"/>
    <mergeCell ref="G1:H1"/>
    <mergeCell ref="K1:L1"/>
    <mergeCell ref="G2:H2"/>
    <mergeCell ref="K2:L2"/>
    <mergeCell ref="G3:H3"/>
    <mergeCell ref="I3:I7"/>
    <mergeCell ref="J3:J7"/>
    <mergeCell ref="G4:H4"/>
    <mergeCell ref="G5:H5"/>
    <mergeCell ref="G6:H6"/>
    <mergeCell ref="G7:H7"/>
    <mergeCell ref="I23:L23"/>
    <mergeCell ref="G9:H9"/>
    <mergeCell ref="G10:H10"/>
    <mergeCell ref="G8:H8"/>
    <mergeCell ref="G11:H11"/>
    <mergeCell ref="I11:I12"/>
    <mergeCell ref="K3:L10"/>
    <mergeCell ref="I24:L24"/>
    <mergeCell ref="J11:J12"/>
    <mergeCell ref="K11:L11"/>
    <mergeCell ref="G12:H12"/>
    <mergeCell ref="K12:L12"/>
    <mergeCell ref="G13:H24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I22:L22"/>
  </mergeCells>
  <phoneticPr fontId="9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topLeftCell="A2" zoomScaleNormal="100" workbookViewId="0">
      <pane xSplit="5" ySplit="6" topLeftCell="F20" activePane="bottomRight" state="frozen"/>
      <selection activeCell="A2" sqref="A2"/>
      <selection pane="topRight" activeCell="F2" sqref="F2"/>
      <selection pane="bottomLeft" activeCell="A8" sqref="A8"/>
      <selection pane="bottomRight" activeCell="D17" sqref="D17"/>
    </sheetView>
  </sheetViews>
  <sheetFormatPr defaultColWidth="8.85546875" defaultRowHeight="15"/>
  <cols>
    <col min="1" max="1" width="7.5703125" bestFit="1" customWidth="1"/>
    <col min="2" max="2" width="11.140625" customWidth="1"/>
    <col min="3" max="3" width="34" bestFit="1" customWidth="1"/>
    <col min="4" max="4" width="25.42578125" style="59" bestFit="1" customWidth="1"/>
    <col min="5" max="5" width="21.42578125" style="59" bestFit="1" customWidth="1"/>
    <col min="6" max="6" width="11.42578125" customWidth="1"/>
    <col min="7" max="7" width="13.5703125" customWidth="1"/>
    <col min="8" max="8" width="10" customWidth="1"/>
    <col min="9" max="9" width="15" customWidth="1"/>
    <col min="10" max="10" width="9.140625" customWidth="1"/>
    <col min="11" max="11" width="8.42578125" customWidth="1"/>
    <col min="12" max="13" width="13" customWidth="1"/>
    <col min="14" max="14" width="10.85546875" customWidth="1"/>
    <col min="15" max="15" width="9.42578125" customWidth="1"/>
    <col min="16" max="16" width="7.5703125" bestFit="1" customWidth="1"/>
    <col min="17" max="17" width="9" style="104" bestFit="1" customWidth="1"/>
    <col min="18" max="18" width="5.42578125" customWidth="1"/>
    <col min="19" max="19" width="11.140625" bestFit="1" customWidth="1"/>
    <col min="20" max="20" width="6.42578125" customWidth="1"/>
    <col min="21" max="21" width="11.140625" bestFit="1" customWidth="1"/>
    <col min="22" max="22" width="6.85546875" bestFit="1" customWidth="1"/>
    <col min="23" max="23" width="12.42578125" bestFit="1" customWidth="1"/>
    <col min="24" max="24" width="5.42578125" customWidth="1"/>
    <col min="25" max="25" width="11.140625" bestFit="1" customWidth="1"/>
    <col min="26" max="26" width="6.42578125" bestFit="1" customWidth="1"/>
    <col min="27" max="27" width="10" bestFit="1" customWidth="1"/>
    <col min="28" max="28" width="11.140625" bestFit="1" customWidth="1"/>
    <col min="29" max="29" width="5.42578125" customWidth="1"/>
  </cols>
  <sheetData>
    <row r="1" spans="1:29" ht="26.25">
      <c r="A1" s="178" t="s">
        <v>75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99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9" ht="18.75">
      <c r="A2" s="179" t="s">
        <v>441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99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9" ht="18.75">
      <c r="A3" s="49"/>
      <c r="B3" s="49"/>
      <c r="C3" s="49"/>
      <c r="D3" s="57"/>
      <c r="E3" s="57"/>
      <c r="F3" s="49"/>
      <c r="G3" s="49"/>
      <c r="H3" s="49"/>
      <c r="I3" s="49"/>
      <c r="J3" s="49"/>
      <c r="K3" s="49"/>
      <c r="L3" s="49"/>
      <c r="M3" s="49"/>
      <c r="N3" s="49"/>
      <c r="O3" s="49" t="s">
        <v>101</v>
      </c>
      <c r="P3" s="49">
        <v>6.9</v>
      </c>
      <c r="Q3" s="99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9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1"/>
      <c r="M4" s="11"/>
      <c r="N4" s="11"/>
      <c r="O4" s="11"/>
      <c r="P4" s="11"/>
      <c r="Q4" s="99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36"/>
    </row>
    <row r="5" spans="1:29" ht="51">
      <c r="A5" s="18" t="s">
        <v>0</v>
      </c>
      <c r="B5" s="18" t="s">
        <v>2</v>
      </c>
      <c r="C5" s="18" t="s">
        <v>4</v>
      </c>
      <c r="D5" s="53" t="s">
        <v>104</v>
      </c>
      <c r="E5" s="53" t="s">
        <v>209</v>
      </c>
      <c r="F5" s="18" t="s">
        <v>6</v>
      </c>
      <c r="G5" s="18" t="s">
        <v>8</v>
      </c>
      <c r="H5" s="18" t="s">
        <v>112</v>
      </c>
      <c r="I5" s="18" t="s">
        <v>11</v>
      </c>
      <c r="J5" s="18" t="s">
        <v>13</v>
      </c>
      <c r="K5" s="18" t="s">
        <v>15</v>
      </c>
      <c r="L5" s="18"/>
      <c r="M5" s="18"/>
      <c r="N5" s="18"/>
      <c r="O5" s="18"/>
      <c r="P5" s="18"/>
      <c r="Q5" s="99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36"/>
    </row>
    <row r="6" spans="1:29" ht="36.75">
      <c r="A6" s="16" t="s">
        <v>1</v>
      </c>
      <c r="B6" s="16" t="s">
        <v>3</v>
      </c>
      <c r="C6" s="16" t="s">
        <v>5</v>
      </c>
      <c r="D6" s="54" t="s">
        <v>105</v>
      </c>
      <c r="E6" s="54" t="s">
        <v>106</v>
      </c>
      <c r="F6" s="16" t="s">
        <v>7</v>
      </c>
      <c r="G6" s="16" t="s">
        <v>9</v>
      </c>
      <c r="H6" s="18" t="s">
        <v>10</v>
      </c>
      <c r="I6" s="18" t="s">
        <v>12</v>
      </c>
      <c r="J6" s="16" t="s">
        <v>14</v>
      </c>
      <c r="K6" s="16" t="s">
        <v>16</v>
      </c>
      <c r="L6" s="16"/>
      <c r="M6" s="16"/>
      <c r="N6" s="16"/>
      <c r="O6" s="16"/>
      <c r="P6" s="16"/>
      <c r="Q6" s="99"/>
      <c r="R6" s="28"/>
      <c r="S6" s="29"/>
      <c r="T6" s="28"/>
      <c r="U6" s="29"/>
      <c r="V6" s="28"/>
      <c r="W6" s="29"/>
      <c r="X6" s="28"/>
      <c r="Y6" s="29"/>
      <c r="Z6" s="29"/>
      <c r="AA6" s="29"/>
      <c r="AB6" s="29"/>
      <c r="AC6" s="36"/>
    </row>
    <row r="7" spans="1:29" ht="24.75">
      <c r="A7" s="17"/>
      <c r="B7" s="17"/>
      <c r="C7" s="17"/>
      <c r="D7" s="58"/>
      <c r="E7" s="58"/>
      <c r="F7" s="17"/>
      <c r="G7" s="17"/>
      <c r="H7" s="16" t="s">
        <v>443</v>
      </c>
      <c r="I7" s="16" t="s">
        <v>77</v>
      </c>
      <c r="J7" s="17"/>
      <c r="K7" s="17"/>
      <c r="L7" s="28"/>
      <c r="M7" s="28"/>
      <c r="N7" s="28"/>
      <c r="O7" s="28"/>
      <c r="P7" s="28"/>
      <c r="Q7" s="99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6"/>
    </row>
    <row r="8" spans="1:29" s="65" customFormat="1" ht="22.5" customHeight="1">
      <c r="A8" s="60"/>
      <c r="B8" s="60"/>
      <c r="C8" s="60"/>
      <c r="D8" s="61"/>
      <c r="E8" s="61"/>
      <c r="F8" s="60"/>
      <c r="G8" s="60"/>
      <c r="H8" s="62"/>
      <c r="I8" s="62"/>
      <c r="J8" s="60"/>
      <c r="K8" s="60"/>
      <c r="L8" s="63"/>
      <c r="M8" s="63"/>
      <c r="N8" s="63"/>
      <c r="O8" s="63"/>
      <c r="P8" s="63"/>
      <c r="Q8" s="100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4"/>
    </row>
    <row r="9" spans="1:29" s="43" customFormat="1" ht="36.75">
      <c r="A9" s="10" t="s">
        <v>17</v>
      </c>
      <c r="B9" s="15"/>
      <c r="C9" s="8" t="s">
        <v>79</v>
      </c>
      <c r="D9" s="55"/>
      <c r="E9" s="55"/>
      <c r="F9" s="15"/>
      <c r="G9" s="15"/>
      <c r="H9" s="15"/>
      <c r="I9" s="15"/>
      <c r="J9" s="10"/>
      <c r="K9" s="15"/>
      <c r="L9" s="15"/>
      <c r="M9" s="15"/>
      <c r="N9" s="15"/>
      <c r="O9" s="15"/>
      <c r="P9" s="15"/>
      <c r="Q9" s="101"/>
      <c r="R9" s="40"/>
      <c r="S9" s="41"/>
      <c r="T9" s="41"/>
      <c r="U9" s="41"/>
      <c r="V9" s="41"/>
      <c r="W9" s="41"/>
      <c r="X9" s="41"/>
      <c r="Y9" s="41"/>
      <c r="Z9" s="41"/>
      <c r="AA9" s="41"/>
      <c r="AB9" s="40"/>
      <c r="AC9" s="44"/>
    </row>
    <row r="10" spans="1:29" ht="25.5">
      <c r="A10" s="14" t="s">
        <v>108</v>
      </c>
      <c r="B10" s="48" t="s">
        <v>78</v>
      </c>
      <c r="C10" s="14" t="s">
        <v>210</v>
      </c>
      <c r="D10" s="56"/>
      <c r="E10" s="56"/>
      <c r="F10" s="14" t="s">
        <v>18</v>
      </c>
      <c r="G10" s="14" t="s">
        <v>193</v>
      </c>
      <c r="H10" s="14" t="s">
        <v>19</v>
      </c>
      <c r="I10" s="77" t="s">
        <v>205</v>
      </c>
      <c r="J10" s="9" t="s">
        <v>90</v>
      </c>
      <c r="K10" s="14">
        <v>8</v>
      </c>
      <c r="L10" s="9"/>
      <c r="M10" s="9"/>
      <c r="N10" s="9"/>
      <c r="O10" s="9"/>
      <c r="P10" s="9"/>
      <c r="Q10" s="102"/>
      <c r="S10" s="30"/>
      <c r="T10" s="28"/>
      <c r="U10" s="30"/>
      <c r="V10" s="28"/>
      <c r="W10" s="30"/>
      <c r="X10" s="28"/>
      <c r="Y10" s="30"/>
      <c r="Z10" s="30"/>
      <c r="AA10" s="30"/>
      <c r="AB10" s="30"/>
      <c r="AC10" s="37"/>
    </row>
    <row r="11" spans="1:29" ht="25.5">
      <c r="A11" s="14" t="s">
        <v>107</v>
      </c>
      <c r="B11" s="48" t="s">
        <v>78</v>
      </c>
      <c r="C11" s="14" t="s">
        <v>211</v>
      </c>
      <c r="D11" s="56"/>
      <c r="E11" s="56"/>
      <c r="F11" s="14" t="s">
        <v>18</v>
      </c>
      <c r="G11" s="14" t="s">
        <v>43</v>
      </c>
      <c r="H11" s="14" t="s">
        <v>19</v>
      </c>
      <c r="I11" s="14" t="s">
        <v>21</v>
      </c>
      <c r="J11" s="78" t="s">
        <v>237</v>
      </c>
      <c r="K11" s="77">
        <v>4</v>
      </c>
      <c r="L11" s="78"/>
      <c r="M11" s="78"/>
      <c r="N11" s="78"/>
      <c r="O11" s="78"/>
      <c r="P11" s="78"/>
      <c r="Q11" s="102"/>
      <c r="R11" s="76"/>
      <c r="S11" s="30"/>
      <c r="T11" s="28"/>
      <c r="U11" s="30"/>
      <c r="V11" s="28"/>
      <c r="W11" s="30"/>
      <c r="X11" s="28"/>
      <c r="Y11" s="30"/>
      <c r="Z11" s="30"/>
      <c r="AA11" s="30"/>
      <c r="AB11" s="30"/>
      <c r="AC11" s="37"/>
    </row>
    <row r="12" spans="1:29" ht="25.5">
      <c r="A12" s="14" t="s">
        <v>197</v>
      </c>
      <c r="B12" s="50" t="s">
        <v>78</v>
      </c>
      <c r="C12" s="14" t="s">
        <v>207</v>
      </c>
      <c r="D12" s="56"/>
      <c r="E12" s="56"/>
      <c r="F12" s="14" t="s">
        <v>18</v>
      </c>
      <c r="G12" s="14" t="s">
        <v>43</v>
      </c>
      <c r="H12" s="14" t="s">
        <v>19</v>
      </c>
      <c r="I12" s="14" t="s">
        <v>212</v>
      </c>
      <c r="J12" s="9" t="s">
        <v>201</v>
      </c>
      <c r="K12" s="14">
        <v>12</v>
      </c>
      <c r="L12" s="78"/>
      <c r="M12" s="9"/>
      <c r="N12" s="9"/>
      <c r="O12" s="9"/>
      <c r="P12" s="9"/>
      <c r="Q12" s="102"/>
      <c r="R12" s="76"/>
      <c r="S12" s="30"/>
      <c r="T12" s="28"/>
      <c r="U12" s="30"/>
      <c r="V12" s="28"/>
      <c r="W12" s="30"/>
      <c r="X12" s="28"/>
      <c r="Y12" s="30"/>
      <c r="Z12" s="30"/>
      <c r="AA12" s="30"/>
      <c r="AB12" s="30"/>
      <c r="AC12" s="37"/>
    </row>
    <row r="13" spans="1:29" ht="25.5">
      <c r="A13" s="14" t="s">
        <v>198</v>
      </c>
      <c r="B13" s="50" t="s">
        <v>78</v>
      </c>
      <c r="C13" s="14" t="s">
        <v>195</v>
      </c>
      <c r="D13" s="56"/>
      <c r="E13" s="56"/>
      <c r="F13" s="14" t="s">
        <v>18</v>
      </c>
      <c r="G13" s="14" t="s">
        <v>43</v>
      </c>
      <c r="H13" s="14" t="s">
        <v>19</v>
      </c>
      <c r="I13" s="14" t="s">
        <v>21</v>
      </c>
      <c r="J13" s="78" t="s">
        <v>201</v>
      </c>
      <c r="K13" s="77">
        <v>8</v>
      </c>
      <c r="L13" s="78"/>
      <c r="M13" s="78"/>
      <c r="N13" s="78"/>
      <c r="O13" s="78"/>
      <c r="P13" s="78"/>
      <c r="Q13" s="102"/>
      <c r="R13" s="76"/>
      <c r="S13" s="30"/>
      <c r="T13" s="28"/>
      <c r="U13" s="30"/>
      <c r="V13" s="28"/>
      <c r="W13" s="30"/>
      <c r="X13" s="28"/>
      <c r="Y13" s="30"/>
      <c r="Z13" s="30"/>
      <c r="AA13" s="30"/>
      <c r="AB13" s="30"/>
      <c r="AC13" s="37"/>
    </row>
    <row r="14" spans="1:29" ht="38.25">
      <c r="A14" s="14" t="s">
        <v>199</v>
      </c>
      <c r="B14" s="48" t="s">
        <v>78</v>
      </c>
      <c r="C14" s="14" t="s">
        <v>196</v>
      </c>
      <c r="D14" s="56"/>
      <c r="E14" s="56"/>
      <c r="F14" s="14" t="s">
        <v>18</v>
      </c>
      <c r="G14" s="14" t="s">
        <v>43</v>
      </c>
      <c r="H14" s="14" t="s">
        <v>19</v>
      </c>
      <c r="I14" s="14" t="s">
        <v>21</v>
      </c>
      <c r="J14" s="9" t="s">
        <v>238</v>
      </c>
      <c r="K14" s="14">
        <v>12</v>
      </c>
      <c r="L14" s="78"/>
      <c r="M14" s="9"/>
      <c r="N14" s="9"/>
      <c r="O14" s="9"/>
      <c r="P14" s="9"/>
      <c r="Q14" s="102"/>
      <c r="R14" s="76"/>
      <c r="S14" s="30"/>
      <c r="T14" s="28"/>
      <c r="U14" s="30"/>
      <c r="V14" s="28"/>
      <c r="W14" s="30"/>
      <c r="X14" s="28"/>
      <c r="Y14" s="30"/>
      <c r="Z14" s="30"/>
      <c r="AA14" s="30"/>
      <c r="AB14" s="30"/>
      <c r="AC14" s="37"/>
    </row>
    <row r="15" spans="1:29" ht="25.5">
      <c r="A15" s="14" t="s">
        <v>200</v>
      </c>
      <c r="B15" s="48" t="s">
        <v>78</v>
      </c>
      <c r="C15" s="14" t="s">
        <v>194</v>
      </c>
      <c r="D15" s="56"/>
      <c r="E15" s="56"/>
      <c r="F15" s="14" t="s">
        <v>18</v>
      </c>
      <c r="G15" s="14" t="s">
        <v>43</v>
      </c>
      <c r="H15" s="14" t="s">
        <v>19</v>
      </c>
      <c r="I15" s="14" t="s">
        <v>21</v>
      </c>
      <c r="J15" s="9" t="s">
        <v>239</v>
      </c>
      <c r="K15" s="14">
        <v>12</v>
      </c>
      <c r="L15" s="78"/>
      <c r="M15" s="9"/>
      <c r="N15" s="9"/>
      <c r="O15" s="9"/>
      <c r="P15" s="9"/>
      <c r="Q15" s="102"/>
      <c r="R15" s="76"/>
      <c r="S15" s="30"/>
      <c r="T15" s="28"/>
      <c r="U15" s="30"/>
      <c r="V15" s="28"/>
      <c r="W15" s="30"/>
      <c r="X15" s="28"/>
      <c r="Y15" s="30"/>
      <c r="Z15" s="30"/>
      <c r="AA15" s="30"/>
      <c r="AB15" s="30"/>
      <c r="AC15" s="37"/>
    </row>
    <row r="16" spans="1:29" s="43" customFormat="1" ht="24">
      <c r="A16" s="10" t="s">
        <v>22</v>
      </c>
      <c r="B16" s="10"/>
      <c r="C16" s="38" t="s">
        <v>116</v>
      </c>
      <c r="D16" s="55"/>
      <c r="E16" s="55"/>
      <c r="F16" s="15"/>
      <c r="G16" s="10"/>
      <c r="H16" s="10"/>
      <c r="I16" s="15"/>
      <c r="J16" s="10"/>
      <c r="K16" s="15"/>
      <c r="L16" s="15"/>
      <c r="M16" s="15"/>
      <c r="N16" s="15"/>
      <c r="O16" s="15"/>
      <c r="P16" s="15"/>
      <c r="Q16" s="103"/>
      <c r="R16" s="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2"/>
    </row>
    <row r="17" spans="1:29" ht="37.5">
      <c r="A17" s="14" t="s">
        <v>23</v>
      </c>
      <c r="B17" s="48" t="s">
        <v>78</v>
      </c>
      <c r="C17" s="14" t="s">
        <v>436</v>
      </c>
      <c r="D17" s="56"/>
      <c r="E17" s="56"/>
      <c r="F17" s="14" t="s">
        <v>18</v>
      </c>
      <c r="G17" s="14" t="s">
        <v>19</v>
      </c>
      <c r="H17" s="14" t="s">
        <v>19</v>
      </c>
      <c r="I17" s="14" t="s">
        <v>21</v>
      </c>
      <c r="J17" s="77">
        <v>2018.3</v>
      </c>
      <c r="K17" s="77">
        <v>10</v>
      </c>
      <c r="L17" s="78"/>
      <c r="M17" s="78"/>
      <c r="N17" s="78"/>
      <c r="O17" s="78"/>
      <c r="P17" s="77"/>
      <c r="Q17" s="102"/>
      <c r="R17" s="79"/>
      <c r="S17" s="30"/>
      <c r="T17" s="79"/>
      <c r="U17" s="30"/>
      <c r="V17" s="79"/>
      <c r="W17" s="30"/>
      <c r="X17" s="79"/>
      <c r="Y17" s="30"/>
      <c r="Z17" s="30"/>
      <c r="AA17" s="30"/>
      <c r="AB17" s="30"/>
      <c r="AC17" s="37"/>
    </row>
    <row r="18" spans="1:29" ht="37.5">
      <c r="A18" s="14" t="s">
        <v>91</v>
      </c>
      <c r="B18" s="48" t="s">
        <v>78</v>
      </c>
      <c r="C18" s="77" t="s">
        <v>438</v>
      </c>
      <c r="D18" s="56"/>
      <c r="E18" s="56"/>
      <c r="F18" s="14" t="s">
        <v>18</v>
      </c>
      <c r="G18" s="14" t="s">
        <v>440</v>
      </c>
      <c r="H18" s="14" t="s">
        <v>19</v>
      </c>
      <c r="I18" s="77" t="s">
        <v>21</v>
      </c>
      <c r="J18" s="77">
        <v>2018.7</v>
      </c>
      <c r="K18" s="77">
        <v>8</v>
      </c>
      <c r="L18" s="78"/>
      <c r="M18" s="78"/>
      <c r="N18" s="78"/>
      <c r="O18" s="78"/>
      <c r="P18" s="77"/>
      <c r="Q18" s="102"/>
      <c r="R18" s="79"/>
      <c r="S18" s="30"/>
      <c r="T18" s="79"/>
      <c r="U18" s="30"/>
      <c r="V18" s="79"/>
      <c r="W18" s="30"/>
      <c r="X18" s="79"/>
      <c r="Y18" s="30"/>
      <c r="Z18" s="30"/>
      <c r="AA18" s="30"/>
      <c r="AB18" s="30"/>
      <c r="AC18" s="37"/>
    </row>
    <row r="19" spans="1:29" ht="37.5">
      <c r="A19" s="14" t="s">
        <v>92</v>
      </c>
      <c r="B19" s="48" t="s">
        <v>78</v>
      </c>
      <c r="C19" s="14" t="s">
        <v>437</v>
      </c>
      <c r="D19" s="56"/>
      <c r="E19" s="56"/>
      <c r="F19" s="14" t="s">
        <v>18</v>
      </c>
      <c r="G19" s="14" t="s">
        <v>19</v>
      </c>
      <c r="H19" s="14" t="s">
        <v>19</v>
      </c>
      <c r="I19" s="120" t="s">
        <v>20</v>
      </c>
      <c r="J19" s="77">
        <v>2019.3</v>
      </c>
      <c r="K19" s="77">
        <v>10</v>
      </c>
      <c r="L19" s="78"/>
      <c r="M19" s="78"/>
      <c r="N19" s="78"/>
      <c r="O19" s="78"/>
      <c r="P19" s="77"/>
      <c r="Q19" s="102"/>
      <c r="R19" s="79"/>
      <c r="S19" s="30"/>
      <c r="T19" s="79"/>
      <c r="U19" s="30"/>
      <c r="V19" s="79"/>
      <c r="W19" s="30"/>
      <c r="X19" s="79"/>
      <c r="Y19" s="30"/>
      <c r="Z19" s="30"/>
      <c r="AA19" s="30"/>
      <c r="AB19" s="30"/>
      <c r="AC19" s="37"/>
    </row>
    <row r="20" spans="1:29" ht="49.5">
      <c r="A20" s="14" t="s">
        <v>93</v>
      </c>
      <c r="B20" s="48" t="s">
        <v>78</v>
      </c>
      <c r="C20" s="14" t="s">
        <v>439</v>
      </c>
      <c r="D20" s="56"/>
      <c r="E20" s="56"/>
      <c r="F20" s="14" t="s">
        <v>18</v>
      </c>
      <c r="G20" s="14" t="s">
        <v>19</v>
      </c>
      <c r="H20" s="14" t="s">
        <v>19</v>
      </c>
      <c r="I20" s="77" t="s">
        <v>21</v>
      </c>
      <c r="J20" s="77">
        <v>2019.7</v>
      </c>
      <c r="K20" s="77">
        <v>12</v>
      </c>
      <c r="L20" s="78"/>
      <c r="M20" s="78"/>
      <c r="N20" s="78"/>
      <c r="O20" s="78"/>
      <c r="P20" s="77"/>
      <c r="Q20" s="102"/>
      <c r="R20" s="79"/>
      <c r="S20" s="30"/>
      <c r="T20" s="79"/>
      <c r="U20" s="30"/>
      <c r="V20" s="79"/>
      <c r="W20" s="30"/>
      <c r="X20" s="79"/>
      <c r="Y20" s="30"/>
      <c r="Z20" s="30"/>
      <c r="AA20" s="30"/>
      <c r="AB20" s="30"/>
      <c r="AC20" s="37"/>
    </row>
    <row r="21" spans="1:29" s="43" customFormat="1" ht="24.75">
      <c r="A21" s="10" t="s">
        <v>24</v>
      </c>
      <c r="B21" s="10"/>
      <c r="C21" s="10" t="s">
        <v>233</v>
      </c>
      <c r="D21" s="55"/>
      <c r="E21" s="55"/>
      <c r="F21" s="15"/>
      <c r="G21" s="10"/>
      <c r="H21" s="10"/>
      <c r="I21" s="15"/>
      <c r="J21" s="10"/>
      <c r="K21" s="15"/>
      <c r="L21" s="15"/>
      <c r="M21" s="15"/>
      <c r="N21" s="15"/>
      <c r="O21" s="15"/>
      <c r="P21" s="15"/>
      <c r="Q21" s="103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2"/>
    </row>
    <row r="22" spans="1:29" ht="37.5">
      <c r="A22" s="14" t="s">
        <v>25</v>
      </c>
      <c r="B22" s="48" t="s">
        <v>203</v>
      </c>
      <c r="C22" s="14" t="s">
        <v>234</v>
      </c>
      <c r="D22" s="56"/>
      <c r="E22" s="56"/>
      <c r="F22" s="14" t="s">
        <v>204</v>
      </c>
      <c r="G22" s="14" t="s">
        <v>19</v>
      </c>
      <c r="H22" s="14" t="s">
        <v>43</v>
      </c>
      <c r="I22" s="77" t="s">
        <v>21</v>
      </c>
      <c r="J22" s="78" t="s">
        <v>82</v>
      </c>
      <c r="K22" s="77">
        <v>12</v>
      </c>
      <c r="L22" s="78"/>
      <c r="M22" s="78"/>
      <c r="N22" s="78"/>
      <c r="O22" s="78"/>
      <c r="P22" s="78"/>
      <c r="Q22" s="102"/>
      <c r="R22" s="28"/>
      <c r="S22" s="30"/>
      <c r="T22" s="28"/>
      <c r="U22" s="30"/>
      <c r="V22" s="28"/>
      <c r="W22" s="30"/>
      <c r="X22" s="28"/>
      <c r="Y22" s="30"/>
      <c r="Z22" s="30"/>
      <c r="AA22" s="30"/>
      <c r="AB22" s="30"/>
      <c r="AC22" s="37"/>
    </row>
    <row r="23" spans="1:29" s="43" customFormat="1" ht="24.75">
      <c r="A23" s="10" t="s">
        <v>26</v>
      </c>
      <c r="B23" s="10"/>
      <c r="C23" s="10" t="s">
        <v>80</v>
      </c>
      <c r="D23" s="55"/>
      <c r="E23" s="55"/>
      <c r="F23" s="15"/>
      <c r="G23" s="10"/>
      <c r="H23" s="10"/>
      <c r="I23" s="15"/>
      <c r="J23" s="10"/>
      <c r="K23" s="15"/>
      <c r="L23" s="15"/>
      <c r="M23" s="15"/>
      <c r="N23" s="15"/>
      <c r="O23" s="15"/>
      <c r="P23" s="15"/>
      <c r="Q23" s="103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2"/>
    </row>
    <row r="24" spans="1:29" ht="37.5">
      <c r="A24" s="14" t="s">
        <v>117</v>
      </c>
      <c r="B24" s="48" t="s">
        <v>78</v>
      </c>
      <c r="C24" s="39" t="s">
        <v>111</v>
      </c>
      <c r="D24" s="56"/>
      <c r="E24" s="56"/>
      <c r="F24" s="120" t="s">
        <v>442</v>
      </c>
      <c r="G24" s="14" t="s">
        <v>19</v>
      </c>
      <c r="H24" s="14" t="s">
        <v>19</v>
      </c>
      <c r="I24" s="14" t="s">
        <v>21</v>
      </c>
      <c r="J24" s="78" t="s">
        <v>237</v>
      </c>
      <c r="K24" s="77">
        <v>6</v>
      </c>
      <c r="L24" s="78"/>
      <c r="M24" s="78"/>
      <c r="N24" s="78"/>
      <c r="O24" s="78"/>
      <c r="P24" s="78"/>
      <c r="Q24" s="102"/>
      <c r="R24" s="28"/>
      <c r="S24" s="30"/>
      <c r="T24" s="28"/>
      <c r="U24" s="30"/>
      <c r="V24" s="28"/>
      <c r="W24" s="30"/>
      <c r="X24" s="28"/>
      <c r="Y24" s="30"/>
      <c r="Z24" s="30"/>
      <c r="AA24" s="30"/>
      <c r="AB24" s="30"/>
      <c r="AC24" s="37"/>
    </row>
    <row r="25" spans="1:29" ht="24.75">
      <c r="A25" s="14" t="s">
        <v>109</v>
      </c>
      <c r="B25" s="48" t="s">
        <v>78</v>
      </c>
      <c r="C25" s="14" t="s">
        <v>240</v>
      </c>
      <c r="D25" s="56"/>
      <c r="E25" s="56"/>
      <c r="F25" s="120" t="s">
        <v>442</v>
      </c>
      <c r="G25" s="14" t="s">
        <v>19</v>
      </c>
      <c r="H25" s="14" t="s">
        <v>19</v>
      </c>
      <c r="I25" s="14" t="s">
        <v>21</v>
      </c>
      <c r="J25" s="78" t="s">
        <v>201</v>
      </c>
      <c r="K25" s="77">
        <v>10</v>
      </c>
      <c r="L25" s="78"/>
      <c r="M25" s="78"/>
      <c r="N25" s="78"/>
      <c r="O25" s="78"/>
      <c r="P25" s="78"/>
      <c r="Q25" s="102"/>
      <c r="R25" s="79"/>
      <c r="S25" s="30"/>
      <c r="T25" s="28"/>
      <c r="U25" s="30"/>
      <c r="V25" s="28"/>
      <c r="W25" s="30"/>
      <c r="X25" s="28"/>
      <c r="Y25" s="30"/>
      <c r="Z25" s="30"/>
      <c r="AA25" s="30"/>
      <c r="AB25" s="30"/>
      <c r="AC25" s="37"/>
    </row>
    <row r="26" spans="1:29" ht="49.5">
      <c r="A26" s="14" t="s">
        <v>110</v>
      </c>
      <c r="B26" s="48" t="s">
        <v>81</v>
      </c>
      <c r="C26" s="14" t="s">
        <v>89</v>
      </c>
      <c r="D26" s="56"/>
      <c r="E26" s="56"/>
      <c r="F26" s="14" t="s">
        <v>18</v>
      </c>
      <c r="G26" s="14" t="s">
        <v>19</v>
      </c>
      <c r="H26" s="14" t="s">
        <v>19</v>
      </c>
      <c r="I26" s="14" t="s">
        <v>21</v>
      </c>
      <c r="J26" s="78" t="s">
        <v>239</v>
      </c>
      <c r="K26" s="77">
        <v>10</v>
      </c>
      <c r="L26" s="78"/>
      <c r="M26" s="78"/>
      <c r="N26" s="78"/>
      <c r="O26" s="78"/>
      <c r="P26" s="78"/>
      <c r="Q26" s="102"/>
      <c r="R26" s="79"/>
      <c r="S26" s="30"/>
      <c r="T26" s="28"/>
      <c r="U26" s="30"/>
      <c r="V26" s="28"/>
      <c r="W26" s="30"/>
      <c r="X26" s="28"/>
      <c r="Y26" s="30"/>
      <c r="Z26" s="30"/>
      <c r="AA26" s="30"/>
      <c r="AB26" s="30"/>
      <c r="AC26" s="37"/>
    </row>
    <row r="27" spans="1:29">
      <c r="C27" s="20"/>
    </row>
    <row r="29" spans="1:29">
      <c r="S29" s="35"/>
      <c r="U29" s="35"/>
      <c r="V29" s="35"/>
      <c r="W29" s="35"/>
      <c r="X29" s="35"/>
      <c r="Y29" s="35"/>
      <c r="Z29" s="35"/>
      <c r="AA29" s="35"/>
    </row>
    <row r="30" spans="1:29">
      <c r="S30" s="34"/>
      <c r="U30" s="34"/>
      <c r="W30" s="34"/>
      <c r="Y30" s="34"/>
    </row>
    <row r="32" spans="1:29">
      <c r="S32" s="35"/>
      <c r="U32" s="35"/>
      <c r="W32" s="35"/>
      <c r="Y32" s="35"/>
    </row>
  </sheetData>
  <mergeCells count="2">
    <mergeCell ref="A1:P1"/>
    <mergeCell ref="A2:P2"/>
  </mergeCells>
  <phoneticPr fontId="9" type="noConversion"/>
  <pageMargins left="0.7" right="0.7" top="0.75" bottom="0.75" header="0.3" footer="0.3"/>
  <pageSetup paperSize="9" scale="4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zoomScaleNormal="100" zoomScalePageLayoutView="115" workbookViewId="0">
      <selection activeCell="B10" sqref="B10"/>
    </sheetView>
  </sheetViews>
  <sheetFormatPr defaultColWidth="8.85546875" defaultRowHeight="15"/>
  <cols>
    <col min="1" max="1" width="5.140625" bestFit="1" customWidth="1"/>
    <col min="2" max="2" width="49.42578125" bestFit="1" customWidth="1"/>
    <col min="3" max="3" width="9" bestFit="1" customWidth="1"/>
    <col min="4" max="4" width="15.140625" bestFit="1" customWidth="1"/>
    <col min="5" max="5" width="7.42578125" bestFit="1" customWidth="1"/>
    <col min="6" max="6" width="11.42578125" bestFit="1" customWidth="1"/>
    <col min="7" max="7" width="9.5703125" bestFit="1" customWidth="1"/>
    <col min="8" max="8" width="15.5703125" bestFit="1" customWidth="1"/>
    <col min="9" max="9" width="17.42578125" bestFit="1" customWidth="1"/>
    <col min="10" max="10" width="7.140625" bestFit="1" customWidth="1"/>
    <col min="11" max="11" width="7.5703125" bestFit="1" customWidth="1"/>
    <col min="12" max="12" width="8.5703125" bestFit="1" customWidth="1"/>
    <col min="13" max="13" width="34.5703125" bestFit="1" customWidth="1"/>
    <col min="14" max="14" width="16.85546875" bestFit="1" customWidth="1"/>
    <col min="15" max="15" width="5.42578125" bestFit="1" customWidth="1"/>
    <col min="16" max="16" width="7.85546875" bestFit="1" customWidth="1"/>
    <col min="17" max="17" width="5.42578125" bestFit="1" customWidth="1"/>
    <col min="18" max="18" width="10" bestFit="1" customWidth="1"/>
    <col min="19" max="19" width="5.42578125" bestFit="1" customWidth="1"/>
    <col min="20" max="20" width="7.85546875" bestFit="1" customWidth="1"/>
    <col min="21" max="21" width="5.42578125" bestFit="1" customWidth="1"/>
    <col min="22" max="22" width="7.85546875" bestFit="1" customWidth="1"/>
    <col min="23" max="24" width="5.42578125" bestFit="1" customWidth="1"/>
    <col min="25" max="25" width="9.42578125" bestFit="1" customWidth="1"/>
  </cols>
  <sheetData>
    <row r="1" spans="1:25" ht="26.25">
      <c r="A1" s="181" t="s">
        <v>76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70"/>
      <c r="M1" s="70"/>
    </row>
    <row r="2" spans="1:25" ht="18.75">
      <c r="A2" s="183" t="s">
        <v>236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74"/>
      <c r="M2" s="74"/>
      <c r="O2" s="21"/>
      <c r="P2" s="21"/>
      <c r="Q2" s="21"/>
      <c r="R2" s="21"/>
      <c r="S2" s="21"/>
      <c r="T2" s="21"/>
      <c r="U2" s="21"/>
      <c r="V2" s="21"/>
    </row>
    <row r="3" spans="1:25" ht="18.75">
      <c r="A3" s="23"/>
      <c r="B3" s="24"/>
      <c r="C3" s="24"/>
      <c r="D3" s="24"/>
      <c r="E3" s="24"/>
      <c r="F3" s="24"/>
      <c r="G3" s="24"/>
      <c r="H3" s="24"/>
      <c r="I3" s="24"/>
      <c r="J3" s="24" t="s">
        <v>101</v>
      </c>
      <c r="K3" s="74">
        <v>6.9</v>
      </c>
      <c r="L3" s="74"/>
      <c r="M3" s="74"/>
      <c r="O3" s="21"/>
      <c r="P3" s="21"/>
      <c r="Q3" s="21"/>
      <c r="R3" s="21"/>
      <c r="S3" s="21"/>
      <c r="T3" s="21"/>
      <c r="U3" s="21"/>
      <c r="V3" s="21"/>
    </row>
    <row r="4" spans="1: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</row>
    <row r="5" spans="1:25" ht="25.5">
      <c r="A5" s="4"/>
      <c r="B5" s="4"/>
      <c r="C5" s="4" t="s">
        <v>28</v>
      </c>
      <c r="D5" s="4" t="s">
        <v>28</v>
      </c>
      <c r="E5" s="4" t="s">
        <v>32</v>
      </c>
      <c r="F5" s="4" t="s">
        <v>34</v>
      </c>
      <c r="G5" s="4" t="s">
        <v>36</v>
      </c>
      <c r="H5" s="180" t="s">
        <v>39</v>
      </c>
      <c r="I5" s="19" t="s">
        <v>83</v>
      </c>
      <c r="J5" s="19" t="s">
        <v>84</v>
      </c>
      <c r="K5" s="19" t="s">
        <v>85</v>
      </c>
      <c r="L5" s="75" t="s">
        <v>214</v>
      </c>
      <c r="M5" s="75" t="s">
        <v>215</v>
      </c>
      <c r="N5" s="75" t="s">
        <v>218</v>
      </c>
      <c r="P5" s="31"/>
      <c r="R5" s="31"/>
      <c r="T5" s="31"/>
      <c r="V5" s="31"/>
    </row>
    <row r="6" spans="1:25" ht="38.25">
      <c r="A6" s="4" t="s">
        <v>0</v>
      </c>
      <c r="B6" s="4" t="s">
        <v>27</v>
      </c>
      <c r="C6" s="4" t="s">
        <v>29</v>
      </c>
      <c r="D6" s="4" t="s">
        <v>31</v>
      </c>
      <c r="E6" s="4" t="s">
        <v>33</v>
      </c>
      <c r="F6" s="4" t="s">
        <v>35</v>
      </c>
      <c r="G6" s="4" t="s">
        <v>37</v>
      </c>
      <c r="H6" s="180"/>
      <c r="I6" s="19" t="s">
        <v>86</v>
      </c>
      <c r="J6" s="19" t="s">
        <v>87</v>
      </c>
      <c r="K6" s="19" t="s">
        <v>88</v>
      </c>
      <c r="L6" s="19" t="s">
        <v>216</v>
      </c>
      <c r="M6" s="19" t="s">
        <v>217</v>
      </c>
      <c r="N6" s="19" t="s">
        <v>219</v>
      </c>
    </row>
    <row r="7" spans="1:25" ht="25.5">
      <c r="A7" s="4"/>
      <c r="B7" s="4"/>
      <c r="C7" s="4" t="s">
        <v>30</v>
      </c>
      <c r="D7" s="6"/>
      <c r="E7" s="6"/>
      <c r="F7" s="4" t="s">
        <v>12</v>
      </c>
      <c r="G7" s="4" t="s">
        <v>38</v>
      </c>
      <c r="H7" s="180"/>
      <c r="I7" s="13" t="s">
        <v>38</v>
      </c>
      <c r="J7" s="13" t="s">
        <v>38</v>
      </c>
      <c r="K7" s="69" t="s">
        <v>38</v>
      </c>
      <c r="L7" s="69"/>
      <c r="M7" s="69"/>
      <c r="N7" s="28"/>
    </row>
    <row r="8" spans="1:25" ht="25.5">
      <c r="A8" s="7" t="s">
        <v>40</v>
      </c>
      <c r="B8" s="7" t="s">
        <v>44</v>
      </c>
      <c r="C8" s="7"/>
      <c r="D8" s="7"/>
      <c r="E8" s="7"/>
      <c r="F8" s="7"/>
      <c r="G8" s="7"/>
      <c r="H8" s="7"/>
      <c r="I8" s="10"/>
      <c r="J8" s="10"/>
      <c r="K8" s="10"/>
      <c r="L8" s="10"/>
      <c r="M8" s="10"/>
      <c r="N8" s="28"/>
    </row>
    <row r="9" spans="1:25" ht="63.75">
      <c r="A9" s="5" t="s">
        <v>96</v>
      </c>
      <c r="B9" s="5" t="s">
        <v>102</v>
      </c>
      <c r="C9" s="5"/>
      <c r="D9" s="5"/>
      <c r="E9" s="3" t="s">
        <v>113</v>
      </c>
      <c r="F9" s="5" t="s">
        <v>205</v>
      </c>
      <c r="G9" s="5">
        <v>2015.11</v>
      </c>
      <c r="H9" s="5">
        <v>18</v>
      </c>
      <c r="I9" s="12">
        <v>2015.9</v>
      </c>
      <c r="J9" s="9">
        <v>2015.11</v>
      </c>
      <c r="K9" s="9">
        <v>2015.11</v>
      </c>
      <c r="L9" s="9" t="s">
        <v>220</v>
      </c>
      <c r="M9" s="14" t="s">
        <v>221</v>
      </c>
      <c r="N9" s="28" t="s">
        <v>225</v>
      </c>
      <c r="O9" s="32"/>
      <c r="P9" s="34"/>
      <c r="Q9" s="32"/>
      <c r="R9" s="32"/>
      <c r="T9" s="32"/>
      <c r="V9" s="32"/>
      <c r="X9" s="33"/>
      <c r="Y9" s="35"/>
    </row>
    <row r="10" spans="1:25" ht="37.5">
      <c r="A10" s="14" t="s">
        <v>97</v>
      </c>
      <c r="B10" s="14" t="s">
        <v>103</v>
      </c>
      <c r="C10" s="14"/>
      <c r="D10" s="14"/>
      <c r="E10" s="22" t="s">
        <v>94</v>
      </c>
      <c r="F10" s="14" t="s">
        <v>213</v>
      </c>
      <c r="G10" s="14">
        <v>2017.1</v>
      </c>
      <c r="H10" s="14">
        <v>12</v>
      </c>
      <c r="I10" s="14"/>
      <c r="J10" s="9"/>
      <c r="K10" s="9"/>
      <c r="L10" s="9"/>
      <c r="M10" s="14"/>
      <c r="N10" s="28"/>
      <c r="P10" s="34"/>
      <c r="R10" s="32"/>
      <c r="T10" s="32"/>
      <c r="V10" s="32"/>
      <c r="X10" s="33"/>
      <c r="Y10" s="35"/>
    </row>
    <row r="11" spans="1:25" ht="51">
      <c r="A11" s="5" t="s">
        <v>95</v>
      </c>
      <c r="B11" s="5" t="s">
        <v>42</v>
      </c>
      <c r="C11" s="5"/>
      <c r="D11" s="14"/>
      <c r="E11" s="3" t="s">
        <v>41</v>
      </c>
      <c r="F11" s="14" t="s">
        <v>206</v>
      </c>
      <c r="G11" s="5">
        <v>2016.11</v>
      </c>
      <c r="H11" s="5">
        <v>12</v>
      </c>
      <c r="I11" s="12">
        <v>2015.9</v>
      </c>
      <c r="J11" s="9">
        <v>2015.11</v>
      </c>
      <c r="K11" s="9">
        <v>2015.11</v>
      </c>
      <c r="L11" s="9" t="s">
        <v>222</v>
      </c>
      <c r="M11" s="14" t="s">
        <v>223</v>
      </c>
      <c r="N11" s="28" t="s">
        <v>224</v>
      </c>
      <c r="O11" s="32"/>
      <c r="P11" s="34"/>
      <c r="Q11" s="32"/>
      <c r="R11" s="32"/>
      <c r="T11" s="32"/>
      <c r="V11" s="32"/>
      <c r="X11" s="33"/>
      <c r="Y11" s="35"/>
    </row>
    <row r="12" spans="1:25" s="27" customFormat="1" ht="37.5">
      <c r="A12" s="26" t="s">
        <v>98</v>
      </c>
      <c r="B12" s="26" t="s">
        <v>208</v>
      </c>
      <c r="C12" s="185" t="s">
        <v>235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7"/>
      <c r="P12" s="34"/>
      <c r="R12" s="32"/>
      <c r="T12" s="32"/>
      <c r="V12" s="32"/>
      <c r="X12" s="33"/>
      <c r="Y12" s="35"/>
    </row>
    <row r="13" spans="1:25" ht="37.5">
      <c r="A13" s="5" t="s">
        <v>99</v>
      </c>
      <c r="B13" s="14" t="s">
        <v>114</v>
      </c>
      <c r="C13" s="185" t="s">
        <v>241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7"/>
      <c r="O13" s="91"/>
      <c r="P13" s="34"/>
      <c r="R13" s="32"/>
      <c r="T13" s="32"/>
      <c r="V13" s="32"/>
      <c r="X13" s="33"/>
      <c r="Y13" s="35"/>
    </row>
    <row r="14" spans="1:25" ht="38.25">
      <c r="A14" s="25" t="s">
        <v>100</v>
      </c>
      <c r="B14" s="25" t="s">
        <v>115</v>
      </c>
      <c r="C14" s="25"/>
      <c r="D14" s="14">
        <f t="shared" ref="D14" si="0">C14*$K$3</f>
        <v>0</v>
      </c>
      <c r="E14" s="22" t="s">
        <v>41</v>
      </c>
      <c r="F14" s="14" t="s">
        <v>21</v>
      </c>
      <c r="G14" s="14">
        <v>2019.1</v>
      </c>
      <c r="H14" s="14">
        <v>8</v>
      </c>
      <c r="I14" s="14">
        <v>2019.1</v>
      </c>
      <c r="J14" s="9">
        <v>2019.6</v>
      </c>
      <c r="K14" s="9">
        <v>2019.6</v>
      </c>
      <c r="L14" s="9"/>
      <c r="M14" s="14"/>
      <c r="N14" s="28"/>
      <c r="P14" s="34"/>
      <c r="R14" s="32"/>
      <c r="T14" s="32"/>
      <c r="V14" s="32"/>
      <c r="X14" s="33"/>
      <c r="Y14" s="35"/>
    </row>
    <row r="15" spans="1:25">
      <c r="P15" s="34"/>
      <c r="R15" s="34"/>
      <c r="T15" s="34"/>
      <c r="V15" s="34"/>
      <c r="Y15" s="35"/>
    </row>
  </sheetData>
  <mergeCells count="5">
    <mergeCell ref="H5:H7"/>
    <mergeCell ref="A1:K1"/>
    <mergeCell ref="A2:K2"/>
    <mergeCell ref="C12:N12"/>
    <mergeCell ref="C13:N13"/>
  </mergeCells>
  <phoneticPr fontId="9" type="noConversion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ttedBy xmlns="d6267e6a-bf3f-4308-983a-8e32ad3cd070">Guoping Yu</SubmittedBy>
    <OtherTitle xmlns="ee363e03-ffe3-4ea8-891f-7c22e1e48952" xsi:nil="true"/>
    <InformationClassification xmlns="d6267e6a-bf3f-4308-983a-8e32ad3cd070">Public</InformationClassification>
    <AccesstoInformationPolicyException xmlns="d6267e6a-bf3f-4308-983a-8e32ad3cd070" xsi:nil="true"/>
    <DateSubmission xmlns="d6267e6a-bf3f-4308-983a-8e32ad3cd070">7/5/2017</DateSubmission>
    <ReportNumber xmlns="d6267e6a-bf3f-4308-983a-8e32ad3cd070">Updated Procurement Plan</ReportNumber>
    <Comment1 xmlns="d6267e6a-bf3f-4308-983a-8e32ad3cd070" xsi:nil="true"/>
    <IsitpartofaSeries xmlns="d6267e6a-bf3f-4308-983a-8e32ad3cd070">No</IsitpartofaSeries>
    <Languages xmlns="d6267e6a-bf3f-4308-983a-8e32ad3cd070">English</Languages>
    <Document_x0020_Submission_x0020_Workflow xmlns="ee363e03-ffe3-4ea8-891f-7c22e1e48952">
      <Url xsi:nil="true"/>
      <Description xsi:nil="true"/>
    </Document_x0020_Submission_x0020_Workflow>
    <DocumentName xmlns="ee363e03-ffe3-4ea8-891f-7c22e1e48952">ProcurementPlanImplementationPlanapproveddisclosure.xlsx</DocumentName>
    <SendMail xmlns="d6267e6a-bf3f-4308-983a-8e32ad3cd070">gyu@worldbank.org</SendMail>
    <ProjectIDNumber xmlns="d6267e6a-bf3f-4308-983a-8e32ad3cd070">P148129</ProjectIDNumber>
    <UserSubmittedAbstract xmlns="d6267e6a-bf3f-4308-983a-8e32ad3cd07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_Submission" ma:contentTypeID="0x0101008431A1D8C2312847944FA20613D3A89100EB38AD71019081469B2AF86C0DFE710D" ma:contentTypeVersion="9" ma:contentTypeDescription="Document Submission Content Type" ma:contentTypeScope="" ma:versionID="7dfdafbe875c7dd473d1d0ef9d530909">
  <xsd:schema xmlns:xsd="http://www.w3.org/2001/XMLSchema" xmlns:xs="http://www.w3.org/2001/XMLSchema" xmlns:p="http://schemas.microsoft.com/office/2006/metadata/properties" xmlns:ns2="d6267e6a-bf3f-4308-983a-8e32ad3cd070" xmlns:ns3="ee363e03-ffe3-4ea8-891f-7c22e1e48952" targetNamespace="http://schemas.microsoft.com/office/2006/metadata/properties" ma:root="true" ma:fieldsID="e3f65101fc90e834a85ca790b1fdcaf5" ns2:_="" ns3:_="">
    <xsd:import namespace="d6267e6a-bf3f-4308-983a-8e32ad3cd070"/>
    <xsd:import namespace="ee363e03-ffe3-4ea8-891f-7c22e1e48952"/>
    <xsd:element name="properties">
      <xsd:complexType>
        <xsd:sequence>
          <xsd:element name="documentManagement">
            <xsd:complexType>
              <xsd:all>
                <xsd:element ref="ns2:AccesstoInformationPolicyException" minOccurs="0"/>
                <xsd:element ref="ns2:Comment1" minOccurs="0"/>
                <xsd:element ref="ns2:DateSubmission" minOccurs="0"/>
                <xsd:element ref="ns2:InformationClassification" minOccurs="0"/>
                <xsd:element ref="ns2:IsitpartofaSeries" minOccurs="0"/>
                <xsd:element ref="ns2:Languages" minOccurs="0"/>
                <xsd:element ref="ns2:ProjectIDNumber" minOccurs="0"/>
                <xsd:element ref="ns2:ReportNumber" minOccurs="0"/>
                <xsd:element ref="ns2:SendMail" minOccurs="0"/>
                <xsd:element ref="ns2:SubmittedBy" minOccurs="0"/>
                <xsd:element ref="ns2:UserSubmittedAbstract" minOccurs="0"/>
                <xsd:element ref="ns3:Document_x0020_Submission_x0020_Workflow" minOccurs="0"/>
                <xsd:element ref="ns3:DocumentName" minOccurs="0"/>
                <xsd:element ref="ns3:Other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67e6a-bf3f-4308-983a-8e32ad3cd070" elementFormDefault="qualified">
    <xsd:import namespace="http://schemas.microsoft.com/office/2006/documentManagement/types"/>
    <xsd:import namespace="http://schemas.microsoft.com/office/infopath/2007/PartnerControls"/>
    <xsd:element name="AccesstoInformationPolicyException" ma:index="8" nillable="true" ma:displayName="Access to Information Policy Exception" ma:internalName="AccesstoInformationPolicyException">
      <xsd:simpleType>
        <xsd:restriction base="dms:Text">
          <xsd:maxLength value="255"/>
        </xsd:restriction>
      </xsd:simpleType>
    </xsd:element>
    <xsd:element name="Comment1" ma:index="9" nillable="true" ma:displayName="Comment" ma:internalName="Comment1">
      <xsd:simpleType>
        <xsd:restriction base="dms:Note"/>
      </xsd:simpleType>
    </xsd:element>
    <xsd:element name="DateSubmission" ma:index="10" nillable="true" ma:displayName="Date of Submission" ma:internalName="DateSubmission">
      <xsd:simpleType>
        <xsd:restriction base="dms:Text">
          <xsd:maxLength value="255"/>
        </xsd:restriction>
      </xsd:simpleType>
    </xsd:element>
    <xsd:element name="InformationClassification" ma:index="11" nillable="true" ma:displayName="Information Classification" ma:internalName="InformationClassification">
      <xsd:simpleType>
        <xsd:restriction base="dms:Text">
          <xsd:maxLength value="255"/>
        </xsd:restriction>
      </xsd:simpleType>
    </xsd:element>
    <xsd:element name="IsitpartofaSeries" ma:index="12" nillable="true" ma:displayName="Is it part of a Series?" ma:internalName="IsitpartofaSeries">
      <xsd:simpleType>
        <xsd:restriction base="dms:Text">
          <xsd:maxLength value="255"/>
        </xsd:restriction>
      </xsd:simpleType>
    </xsd:element>
    <xsd:element name="Languages" ma:index="13" nillable="true" ma:displayName="Languages" ma:internalName="Languages">
      <xsd:simpleType>
        <xsd:restriction base="dms:Text">
          <xsd:maxLength value="255"/>
        </xsd:restriction>
      </xsd:simpleType>
    </xsd:element>
    <xsd:element name="ProjectIDNumber" ma:index="14" nillable="true" ma:displayName="Project ID Number" ma:internalName="ProjectIDNumber">
      <xsd:simpleType>
        <xsd:restriction base="dms:Text">
          <xsd:maxLength value="255"/>
        </xsd:restriction>
      </xsd:simpleType>
    </xsd:element>
    <xsd:element name="ReportNumber" ma:index="15" nillable="true" ma:displayName="Report Number" ma:internalName="ReportNumber" ma:readOnly="false">
      <xsd:simpleType>
        <xsd:restriction base="dms:Text">
          <xsd:maxLength value="255"/>
        </xsd:restriction>
      </xsd:simpleType>
    </xsd:element>
    <xsd:element name="SendMail" ma:index="16" nillable="true" ma:displayName="Send Mail" ma:internalName="SendMail" ma:readOnly="false">
      <xsd:simpleType>
        <xsd:restriction base="dms:Text">
          <xsd:maxLength value="255"/>
        </xsd:restriction>
      </xsd:simpleType>
    </xsd:element>
    <xsd:element name="SubmittedBy" ma:index="17" nillable="true" ma:displayName="Submitted By" ma:internalName="SubmittedBy" ma:readOnly="false">
      <xsd:simpleType>
        <xsd:restriction base="dms:Text">
          <xsd:maxLength value="255"/>
        </xsd:restriction>
      </xsd:simpleType>
    </xsd:element>
    <xsd:element name="UserSubmittedAbstract" ma:index="18" nillable="true" ma:displayName="User Submitted Abstract" ma:internalName="UserSubmittedAbstract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3e03-ffe3-4ea8-891f-7c22e1e48952" elementFormDefault="qualified">
    <xsd:import namespace="http://schemas.microsoft.com/office/2006/documentManagement/types"/>
    <xsd:import namespace="http://schemas.microsoft.com/office/infopath/2007/PartnerControls"/>
    <xsd:element name="Document_x0020_Submission_x0020_Workflow" ma:index="19" nillable="true" ma:displayName="Document Submission Workflow" ma:internalName="Document_x0020_Submission_x0020_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Name" ma:index="20" nillable="true" ma:displayName="Document Name" ma:internalName="DocumentName">
      <xsd:simpleType>
        <xsd:restriction base="dms:Text">
          <xsd:maxLength value="255"/>
        </xsd:restriction>
      </xsd:simpleType>
    </xsd:element>
    <xsd:element name="OtherTitle" ma:index="21" nillable="true" ma:displayName="OtherTitle" ma:internalName="OtherTitl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D22995-DC56-4818-824D-30018D4F8D13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ee363e03-ffe3-4ea8-891f-7c22e1e48952"/>
    <ds:schemaRef ds:uri="http://schemas.microsoft.com/office/infopath/2007/PartnerControls"/>
    <ds:schemaRef ds:uri="http://schemas.openxmlformats.org/package/2006/metadata/core-properties"/>
    <ds:schemaRef ds:uri="d6267e6a-bf3f-4308-983a-8e32ad3cd070"/>
  </ds:schemaRefs>
</ds:datastoreItem>
</file>

<file path=customXml/itemProps2.xml><?xml version="1.0" encoding="utf-8"?>
<ds:datastoreItem xmlns:ds="http://schemas.openxmlformats.org/officeDocument/2006/customXml" ds:itemID="{BF0294BE-F31C-40B1-BC05-B4200C2E0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267e6a-bf3f-4308-983a-8e32ad3cd070"/>
    <ds:schemaRef ds:uri="ee363e03-ffe3-4ea8-891f-7c22e1e48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3C1C72-E9F1-4AC3-A402-6934D9D4F7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NMT明细</vt:lpstr>
      <vt:lpstr>接驳明细</vt:lpstr>
      <vt:lpstr>采购方式选择标准</vt:lpstr>
      <vt:lpstr>土建+供货安装 201706</vt:lpstr>
      <vt:lpstr>技术援助201706</vt:lpstr>
      <vt:lpstr>技术援助201706!_Hlk405575714</vt:lpstr>
      <vt:lpstr>采购方式选择标准!OLE_LINK11</vt:lpstr>
      <vt:lpstr>采购方式选择标准!OLE_LINK12</vt:lpstr>
      <vt:lpstr>采购方式选择标准!OLE_LINK14</vt:lpstr>
      <vt:lpstr>采购方式选择标准!OLE_LINK9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5_7_2017_10_27_13_ProcurementPlanImplementationPlanapproveddisclosure.xlsx</dc:title>
  <dc:creator>Tanny</dc:creator>
  <cp:lastModifiedBy>Lina Janenaite</cp:lastModifiedBy>
  <cp:lastPrinted>2016-06-22T01:00:17Z</cp:lastPrinted>
  <dcterms:created xsi:type="dcterms:W3CDTF">2015-09-10T07:34:01Z</dcterms:created>
  <dcterms:modified xsi:type="dcterms:W3CDTF">2017-07-05T13:59:50Z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0x0101008431A1D8C2312847944FA20613D3A89100EB38AD71019081469B2AF86C0DFE710D</vt:lpwstr>
  </property>
</Properties>
</file>